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koig-my.sharepoint.com/personal/josip_vejmelka_hkoig_hr/Documents/Radna površina/Financijska izvješća/"/>
    </mc:Choice>
  </mc:AlternateContent>
  <xr:revisionPtr revIDLastSave="0" documentId="8_{FB9FA600-5640-4034-9692-E7C21D9DE166}" xr6:coauthVersionLast="47" xr6:coauthVersionMax="47" xr10:uidLastSave="{00000000-0000-0000-0000-000000000000}"/>
  <bookViews>
    <workbookView xWindow="-108" yWindow="-108" windowWidth="23256" windowHeight="12576" xr2:uid="{D3A41F03-A890-4177-B875-7DFFA42EF56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9" i="1" l="1"/>
  <c r="C188" i="1"/>
  <c r="C187" i="1"/>
  <c r="C186" i="1"/>
  <c r="C185" i="1"/>
  <c r="C184" i="1"/>
  <c r="K180" i="1"/>
  <c r="K179" i="1"/>
  <c r="K177" i="1"/>
  <c r="K176" i="1"/>
  <c r="K175" i="1"/>
  <c r="K174" i="1"/>
  <c r="K173" i="1"/>
  <c r="K172" i="1"/>
  <c r="K169" i="1"/>
  <c r="K168" i="1"/>
  <c r="K167" i="1"/>
  <c r="K166" i="1"/>
  <c r="K165" i="1"/>
  <c r="K164" i="1"/>
  <c r="K163" i="1"/>
  <c r="K162" i="1"/>
  <c r="K161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A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Željko Strunjak</author>
  </authors>
  <commentList>
    <comment ref="I16" authorId="0" shapeId="0" xr:uid="{640CF839-23C1-4B34-8252-638A4F0D907E}">
      <text>
        <r>
          <rPr>
            <b/>
            <sz val="8"/>
            <color indexed="81"/>
            <rFont val="Tahoma"/>
            <charset val="238"/>
          </rPr>
          <t>Naputak:</t>
        </r>
        <r>
          <rPr>
            <sz val="8"/>
            <color indexed="81"/>
            <rFont val="Tahoma"/>
            <charset val="238"/>
          </rPr>
          <t xml:space="preserve">
Kod predaje obrazaca za razdoblje I.-VI. u kolonu prethodne godine unose se podaci za razdoblje I. - VI. prethodne godine. Kod predaje obrasca za razdoblje godine i u kolonu pretohodne godine unose se podaci za ostvarenje cijele godine.</t>
        </r>
      </text>
    </comment>
  </commentList>
</comments>
</file>

<file path=xl/sharedStrings.xml><?xml version="1.0" encoding="utf-8"?>
<sst xmlns="http://schemas.openxmlformats.org/spreadsheetml/2006/main" count="230" uniqueCount="219">
  <si>
    <t>Linkovi</t>
  </si>
  <si>
    <t>Novosti</t>
  </si>
  <si>
    <t>Upute</t>
  </si>
  <si>
    <t>RefStr</t>
  </si>
  <si>
    <t>PR-RAS-NPF</t>
  </si>
  <si>
    <t>BIL</t>
  </si>
  <si>
    <t>G-PR-IZ-NPF</t>
  </si>
  <si>
    <t>Kontrole</t>
  </si>
  <si>
    <t>Šifre</t>
  </si>
  <si>
    <t>Vrsta posla 708</t>
  </si>
  <si>
    <r>
      <t xml:space="preserve">Obrazac </t>
    </r>
    <r>
      <rPr>
        <b/>
        <sz val="12"/>
        <color indexed="12"/>
        <rFont val="Arial"/>
        <family val="2"/>
        <charset val="238"/>
      </rPr>
      <t xml:space="preserve">
PR-RAS-NPF</t>
    </r>
  </si>
  <si>
    <t>IZVJEŠTAJ O PRIHODIMA I RASHODIMA</t>
  </si>
  <si>
    <t>za razdoblje 01.01.2017. do 31.12.2017.</t>
  </si>
  <si>
    <t>Naziv obveznika:</t>
  </si>
  <si>
    <t>HRVATSKA KOMORA OVLAŠTENIH INŽENJERA GEODEZIJE</t>
  </si>
  <si>
    <t>Poštanski broj:</t>
  </si>
  <si>
    <t>Mjesto:</t>
  </si>
  <si>
    <t>ZAGREB</t>
  </si>
  <si>
    <t>Adresa sjedišta:</t>
  </si>
  <si>
    <t>ULICA GRADA VUKOVARA 271</t>
  </si>
  <si>
    <t>Račun (IBAN):</t>
  </si>
  <si>
    <t>Račun:</t>
  </si>
  <si>
    <t>HR7023600001500187724</t>
  </si>
  <si>
    <t>RNO broj:</t>
  </si>
  <si>
    <t>Šifra djelatnosti:</t>
  </si>
  <si>
    <t>9411</t>
  </si>
  <si>
    <t>Djelatnosti poslovnih organizacija i organizacija poslodavaca</t>
  </si>
  <si>
    <t>Matični broj:</t>
  </si>
  <si>
    <t>02532026</t>
  </si>
  <si>
    <t>Šifra grada/općine:</t>
  </si>
  <si>
    <t>Grad/općina: GRAD ZAGREB</t>
  </si>
  <si>
    <t>OIB:</t>
  </si>
  <si>
    <t>Oznaka razdoblja:</t>
  </si>
  <si>
    <t>2017-12</t>
  </si>
  <si>
    <t>Šifra županije:</t>
  </si>
  <si>
    <t>Iznosi u kunama bez lipa</t>
  </si>
  <si>
    <t>Račun iz rač. plana</t>
  </si>
  <si>
    <t>OPIS</t>
  </si>
  <si>
    <t>AOP</t>
  </si>
  <si>
    <t>Ostvareno prethodne godine</t>
  </si>
  <si>
    <t>Ostvareno u izvještajnom razdoblju</t>
  </si>
  <si>
    <t>Indeks
(5/4)</t>
  </si>
  <si>
    <t>PRIHODI</t>
  </si>
  <si>
    <t xml:space="preserve">PRIHODI (AOP 002+005+008+011+024+032+041) </t>
  </si>
  <si>
    <t>Prihodi od prodaje roba i pružanja usluga (AOP 003+004)</t>
  </si>
  <si>
    <t xml:space="preserve">Prihodi od prodaje roba </t>
  </si>
  <si>
    <t>Prihodi od pružanja usluga</t>
  </si>
  <si>
    <t>Prihodi od članarina i članskih doprinosa (AOP 006+007)</t>
  </si>
  <si>
    <t>Članarine</t>
  </si>
  <si>
    <t>Članski doprinosi</t>
  </si>
  <si>
    <t>Prihodi po posebnim propisima (AOP 009+010)</t>
  </si>
  <si>
    <t>Prihodi po posebnim propisima iz proračuna</t>
  </si>
  <si>
    <t>Prihodi po posebnim propisima iz ostalih izvora</t>
  </si>
  <si>
    <t>Prihodi od imovine (AOP 012+021)</t>
  </si>
  <si>
    <t xml:space="preserve">Prihodi od financijske imovine (AOP 013 do 020) </t>
  </si>
  <si>
    <t>Prihodi od kamata za dane zajmove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</si>
  <si>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</si>
  <si>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</si>
  <si>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</si>
  <si>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</t>
  </si>
  <si>
    <t>Prihodi od dividendi</t>
  </si>
  <si>
    <t>Prihodi od dobiti trgovačkih društava, banaka i ostalih financijskih institucija po posebnim propisima</t>
  </si>
  <si>
    <t>Ostali prihodi od financijske imovine</t>
  </si>
  <si>
    <t>Prihodi od nefinancijske imovine (AOP 022+023)</t>
  </si>
  <si>
    <t>Prihodi od zakupa i iznajmljivanja imovine</t>
  </si>
  <si>
    <t>Ostali prihodi od nefinancijske imovine</t>
  </si>
  <si>
    <t>Prihodi od donacija (AOP 025+028 do 031)</t>
  </si>
  <si>
    <t>Prihodi od donacija iz proračuna (AOP 026+027)</t>
  </si>
  <si>
    <t xml:space="preserve">Prihodi od donacija iz državnog proračuna </t>
  </si>
  <si>
    <t xml:space="preserve">Prihodi od donacija iz proračuna jedinica lokalne i područne (regionalne) samouprave </t>
  </si>
  <si>
    <t xml:space="preserve">Prihodi od inozemnih vlada i međunarodnih organizacija </t>
  </si>
  <si>
    <t xml:space="preserve">Prihodi od trgovačkih društava i ostalih pravnih osoba </t>
  </si>
  <si>
    <t xml:space="preserve">Prihodi od građana i kućanstava </t>
  </si>
  <si>
    <t xml:space="preserve">Ostali prihodi od donacija </t>
  </si>
  <si>
    <t>Ostali prihodi (AOP 033+036+037)</t>
  </si>
  <si>
    <t>Prihodi od naknade štete i refundacija (AOP 034+035)</t>
  </si>
  <si>
    <t>Prihodi od naknade šteta</t>
  </si>
  <si>
    <t>Prihod od refundacija</t>
  </si>
  <si>
    <t xml:space="preserve">Prihodi od prodaje dugotrajne imovine </t>
  </si>
  <si>
    <t xml:space="preserve">Ostali nespomenuti prihodi (AOP 038 do 040) </t>
  </si>
  <si>
    <t>Otpis obveza</t>
  </si>
  <si>
    <t>Naplaćena otpisana potraživanja</t>
  </si>
  <si>
    <t>Ostali nespomenuti prihodi</t>
  </si>
  <si>
    <t>Prihodi od povezanih neprofitnih organizacija (AOP 042+043)</t>
  </si>
  <si>
    <t>Tekući prihodi od povezanih neprofitnih organizacija</t>
  </si>
  <si>
    <t>Kapitalni prihodi od povezanih neprofitnih organizacija</t>
  </si>
  <si>
    <t>RASHODI</t>
  </si>
  <si>
    <t>4</t>
  </si>
  <si>
    <t>RASHODI (AOP 045+057+098+099+110+115+126)</t>
  </si>
  <si>
    <t>41</t>
  </si>
  <si>
    <t>Rashodi za radnike (AOP 046+051+052)</t>
  </si>
  <si>
    <t xml:space="preserve">Plaće (AOP 047 do 050) </t>
  </si>
  <si>
    <t>Plaće za redovan rad</t>
  </si>
  <si>
    <t>Plaće u naravi</t>
  </si>
  <si>
    <t>Plaće za prekovremeni rad</t>
  </si>
  <si>
    <t>Plaće za posebne uvjete rada</t>
  </si>
  <si>
    <t xml:space="preserve">Ostali rashodi za radnike </t>
  </si>
  <si>
    <t>Doprinosi na plaće (AOP 053 do 056)</t>
  </si>
  <si>
    <t>Doprinosi za zdravstveno osiguranje</t>
  </si>
  <si>
    <t>Doprinosi za zapošljavanje</t>
  </si>
  <si>
    <t>Doprinosi za mirovinsko osiguranje koje plaća poslodavac</t>
  </si>
  <si>
    <t>Posebni doprinos za poticanje zapošljavanja osoba s invaliditetom</t>
  </si>
  <si>
    <t>Materijalni rashodi (AOP 058+062+067+072+077+087+092)</t>
  </si>
  <si>
    <t>Naknade troškova radnicima (AOP 059 do 061)</t>
  </si>
  <si>
    <t>Službena putovanja</t>
  </si>
  <si>
    <t>Naknade za prijevoz, za rad na terenu i odvojeni život</t>
  </si>
  <si>
    <t>Stručno usavršavanje radnika</t>
  </si>
  <si>
    <t>Naknade članovima u predstavničkim i izvršnim tijelima, povjerenstvima i slično (AOP 063 do 066)</t>
  </si>
  <si>
    <t xml:space="preserve">Naknade za obavljanje aktivnosti </t>
  </si>
  <si>
    <t>Naknade troškova službenih putovanja</t>
  </si>
  <si>
    <t>Naknade ostalih troškova</t>
  </si>
  <si>
    <t xml:space="preserve">Ostale naknade </t>
  </si>
  <si>
    <t>Naknade volonterima (AOP 068 do 071)</t>
  </si>
  <si>
    <t>Naknade za obavljanje djelatnosti</t>
  </si>
  <si>
    <t>Naknade ostalim osobama izvan radnog odnosa (AOP 073 do 076)</t>
  </si>
  <si>
    <t>Ostale naknade</t>
  </si>
  <si>
    <t>Rashodi za usluge (AOP 078 do 086)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</si>
  <si>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</si>
  <si>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</si>
  <si>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</si>
  <si>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</si>
  <si>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</si>
  <si>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</si>
  <si>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</si>
  <si>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</si>
  <si>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</si>
  <si>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 xml:space="preserve">Rashodi za materijal i energiju (AOP 088 do 091) </t>
  </si>
  <si>
    <t>Uredski materijal i ostali materijalni rashodi</t>
  </si>
  <si>
    <t>Materijal i sirovine</t>
  </si>
  <si>
    <t>Energija</t>
  </si>
  <si>
    <t>Sitan inventar i auto gume</t>
  </si>
  <si>
    <t>Ostali nespomenuti materijalni rashodi (AOP 093 do 097)</t>
  </si>
  <si>
    <t>Premije osiguranja</t>
  </si>
  <si>
    <t>Reprezentacija</t>
  </si>
  <si>
    <t>Kotizacije</t>
  </si>
  <si>
    <t xml:space="preserve">Ostali nespomenuti materijalni rashodi </t>
  </si>
  <si>
    <t xml:space="preserve">Rashodi amortizacije </t>
  </si>
  <si>
    <t xml:space="preserve">Financijski rashodi (AOP 100+101+105) </t>
  </si>
  <si>
    <t xml:space="preserve">Kamate za izdane vrijednosne papire </t>
  </si>
  <si>
    <t>Kamate za primljene kredite i zajmove (AOP 102 do 104)</t>
  </si>
  <si>
    <t>Kamate za primljene kredite banaka i ostalih kreditora</t>
  </si>
  <si>
    <t>Kamate za primljene robne i ostale zajmove</t>
  </si>
  <si>
    <t>Kamate za odobrene, a nerealizirane kredite i zajmove</t>
  </si>
  <si>
    <t>Ostali financijski rashodi (AOP 106 do 109)</t>
  </si>
  <si>
    <t>Bankarske usluge i usluge platnog prometa</t>
  </si>
  <si>
    <t xml:space="preserve">Negativne tečajne razlike i valutna klauzula </t>
  </si>
  <si>
    <t xml:space="preserve">Zatezne kamate </t>
  </si>
  <si>
    <t>Ostali nespomenuti financijski rashodi</t>
  </si>
  <si>
    <t>Donacije (AOP 111+114)</t>
  </si>
  <si>
    <t>Tekuće donacije (AOP 112+113)</t>
  </si>
  <si>
    <t>Tekuće donacije</t>
  </si>
  <si>
    <t>Stipendije</t>
  </si>
  <si>
    <t xml:space="preserve">Kapitalne donacije </t>
  </si>
  <si>
    <t>Ostali rashodi (AOP 116+121)</t>
  </si>
  <si>
    <t>Kazne, penali i naknade štete (AOP 117 do 120)</t>
  </si>
  <si>
    <t>Naknade šteta pravnim i fizičkim osobama</t>
  </si>
  <si>
    <t>Penali, ležarine i drugo</t>
  </si>
  <si>
    <t>Naknade šteta radnicima</t>
  </si>
  <si>
    <t>Ugovorene kazne i ostale naknade šteta</t>
  </si>
  <si>
    <t>Ostali nespomenuti rashodi (AOP 122 do 125)</t>
  </si>
  <si>
    <t>Neotpisana vrijednost i drugi rashodi otuđene i rashodovane dugotrajne imovine</t>
  </si>
  <si>
    <t>Otpisana potraživanja</t>
  </si>
  <si>
    <t>Rashodi za ostala porezna davanja</t>
  </si>
  <si>
    <t xml:space="preserve">Ostali nespomenuti rashodi </t>
  </si>
  <si>
    <t>Rashodi vezani uz financiranje povezanih neprofitnih organizacija (AOP 127+128)</t>
  </si>
  <si>
    <t>Tekući rashodi vezani uz financiranje povezanih neprofitnih organizacija</t>
  </si>
  <si>
    <t>Kapitalni rashodi vezani uz financiranje povezanih neprofitnih organizacija</t>
  </si>
  <si>
    <t>Stanje zaliha proizvodnje i gotovih proizvoda na početku razdoblja</t>
  </si>
  <si>
    <t xml:space="preserve">Stanje zaliha proizvodnje i gotovih proizvoda na kraju razdoblja </t>
  </si>
  <si>
    <t>Povećanje zaliha proizvodnje i gotovih proizvoda (AOP 130-129)</t>
  </si>
  <si>
    <t xml:space="preserve">Smanjenje zaliha proizvodnje i gotovih proizvoda (AOP 129-130) </t>
  </si>
  <si>
    <t>UKUPNI RASHODI (AOP 044-131 ili 044+132)</t>
  </si>
  <si>
    <t xml:space="preserve">VIŠAK PRIHODA (AOP 001-133) </t>
  </si>
  <si>
    <t>MANJAK PRIHODA (AOP 133-001)</t>
  </si>
  <si>
    <t>Višak prihoda – preneseni</t>
  </si>
  <si>
    <t>Manjak prihoda – preneseni</t>
  </si>
  <si>
    <t>Obveze poreza na dobit po obračunu</t>
  </si>
  <si>
    <t>Višak prihoda raspoloživ u sljedećem razdoblju (AOP 134+136-135-137-138)</t>
  </si>
  <si>
    <t>Manjak prihoda za pokriće u sljedećem razdoblju (AOP 135+137-134-136+138)</t>
  </si>
  <si>
    <t>DODATNI PODACI</t>
  </si>
  <si>
    <t>Stanje novčanih sredstava na početku godine</t>
  </si>
  <si>
    <t>11-dugovno</t>
  </si>
  <si>
    <t>Ukupni priljevi na novčane račune i blagajne</t>
  </si>
  <si>
    <t>11-potražno</t>
  </si>
  <si>
    <t>Ukupni odljevi s novčanih računa i blagajni</t>
  </si>
  <si>
    <t>Stanje novčanih sredstava na kraju razdoblja (AOP 141+142-143)</t>
  </si>
  <si>
    <t>Prihod ostvaren iz sredstava Europske unije</t>
  </si>
  <si>
    <t>Prosječan broj radnika na osnovi stanja krajem izvještajnog razdoblja (cijeli broj)</t>
  </si>
  <si>
    <t>Prosječan broj radnika na osnovi sati rada (cijeli broj)</t>
  </si>
  <si>
    <t>Broj volontera</t>
  </si>
  <si>
    <t>Broj sati volontiranja</t>
  </si>
  <si>
    <t>VRIJEDNOST OSTVARENIH INVESTICIJA U NOVU DUGOTRAJNU IMOVINU</t>
  </si>
  <si>
    <t>Ostvarena vrijednost</t>
  </si>
  <si>
    <t>u istom razdoblju prethodne godine</t>
  </si>
  <si>
    <t>u izvještajnom razdoblju</t>
  </si>
  <si>
    <t>051</t>
  </si>
  <si>
    <t>Građevinski objekti u pripremi</t>
  </si>
  <si>
    <t>052</t>
  </si>
  <si>
    <t>Postrojenja i oprema u pripremi</t>
  </si>
  <si>
    <t>053</t>
  </si>
  <si>
    <t>Prijevozna sredstva u pripremi</t>
  </si>
  <si>
    <t>054</t>
  </si>
  <si>
    <t>Višegodišnji nasadi i osnovno stado u pripremi</t>
  </si>
  <si>
    <t>055</t>
  </si>
  <si>
    <t>Ostala nematerijalna proizvedena imovina u pripremi</t>
  </si>
  <si>
    <t>056</t>
  </si>
  <si>
    <t>Ostala nefinancijska imovina u pripremi</t>
  </si>
  <si>
    <t>Opis stavke</t>
  </si>
  <si>
    <t>Stanje 1. siječnja</t>
  </si>
  <si>
    <t>Stanje na kraju izvještajnog razdoblja</t>
  </si>
  <si>
    <t>Stanje zaliha</t>
  </si>
  <si>
    <t>Kontrolni zbroj (AOP 145 do 156)</t>
  </si>
  <si>
    <t>Potpis zakonskog zastupnika</t>
  </si>
  <si>
    <t>Zakonski zastupnik:</t>
  </si>
  <si>
    <t>Datum:</t>
  </si>
  <si>
    <t>Osoba za kontakt:</t>
  </si>
  <si>
    <t xml:space="preserve">Telefon: </t>
  </si>
  <si>
    <t>Telefax:</t>
  </si>
  <si>
    <t>Adresa e-pošte: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</si>
</sst>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"/>
    <numFmt numFmtId="165" formatCode="00000000"/>
    <numFmt numFmtId="166" formatCode="00000000000"/>
    <numFmt numFmtId="167" formatCode="000"/>
    <numFmt numFmtId="168" formatCode="#,##0.0"/>
  </numFmts>
  <fonts count="34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8"/>
      <color indexed="1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b/>
      <sz val="18"/>
      <color indexed="56"/>
      <name val="Arial"/>
      <family val="2"/>
      <charset val="238"/>
    </font>
    <font>
      <sz val="10"/>
      <color indexed="56"/>
      <name val="Arial"/>
      <family val="2"/>
      <charset val="238"/>
    </font>
    <font>
      <b/>
      <sz val="12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1"/>
      <color indexed="56"/>
      <name val="Arial"/>
      <family val="2"/>
      <charset val="238"/>
    </font>
    <font>
      <b/>
      <sz val="8"/>
      <color indexed="22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indexed="56"/>
      <name val="Arial"/>
      <family val="2"/>
      <charset val="238"/>
    </font>
    <font>
      <b/>
      <sz val="10"/>
      <color indexed="22"/>
      <name val="Arial"/>
      <family val="2"/>
      <charset val="238"/>
    </font>
    <font>
      <sz val="10"/>
      <color indexed="8"/>
      <name val="MS Sans Serif"/>
      <charset val="238"/>
    </font>
    <font>
      <b/>
      <sz val="10"/>
      <color indexed="9"/>
      <name val="Arial"/>
      <family val="2"/>
      <charset val="238"/>
    </font>
    <font>
      <b/>
      <sz val="8"/>
      <name val="Arial"/>
      <family val="2"/>
      <charset val="238"/>
    </font>
    <font>
      <sz val="10"/>
      <color indexed="9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b/>
      <sz val="10"/>
      <color indexed="16"/>
      <name val="Arial"/>
      <family val="2"/>
      <charset val="238"/>
    </font>
    <font>
      <sz val="10"/>
      <name val="Arial"/>
      <charset val="238"/>
    </font>
    <font>
      <b/>
      <sz val="9"/>
      <color indexed="56"/>
      <name val="Arial"/>
      <family val="2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</fonts>
  <fills count="8">
    <fill>
      <patternFill patternType="none"/>
    </fill>
    <fill>
      <patternFill patternType="gray125"/>
    </fill>
    <fill>
      <patternFill patternType="lightGray">
        <fgColor indexed="22"/>
        <bgColor indexed="22"/>
      </patternFill>
    </fill>
    <fill>
      <patternFill patternType="solid">
        <fgColor indexed="56"/>
        <bgColor indexed="22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lightGray">
        <fgColor indexed="22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22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22"/>
      </bottom>
      <diagonal/>
    </border>
    <border>
      <left style="thin">
        <color indexed="64"/>
      </left>
      <right style="hair">
        <color indexed="64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hair">
        <color indexed="64"/>
      </right>
      <top style="thin">
        <color indexed="22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22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30" fillId="0" borderId="0"/>
  </cellStyleXfs>
  <cellXfs count="13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3" borderId="2" xfId="1" applyFont="1" applyFill="1" applyBorder="1" applyAlignment="1" applyProtection="1">
      <alignment horizontal="center" vertical="center" wrapText="1"/>
      <protection hidden="1"/>
    </xf>
    <xf numFmtId="0" fontId="3" fillId="3" borderId="3" xfId="1" applyFont="1" applyFill="1" applyBorder="1" applyAlignment="1" applyProtection="1">
      <alignment horizontal="center" vertical="center" wrapText="1"/>
      <protection hidden="1"/>
    </xf>
    <xf numFmtId="0" fontId="3" fillId="4" borderId="2" xfId="1" applyFont="1" applyFill="1" applyBorder="1" applyAlignment="1" applyProtection="1">
      <alignment horizontal="center" vertical="center" wrapText="1"/>
      <protection hidden="1"/>
    </xf>
    <xf numFmtId="0" fontId="3" fillId="4" borderId="4" xfId="1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/>
    <xf numFmtId="0" fontId="5" fillId="0" borderId="0" xfId="2" applyFont="1" applyAlignment="1" applyProtection="1">
      <alignment vertical="center"/>
      <protection hidden="1"/>
    </xf>
    <xf numFmtId="0" fontId="7" fillId="0" borderId="0" xfId="3" applyFont="1" applyProtection="1">
      <protection hidden="1"/>
    </xf>
    <xf numFmtId="0" fontId="8" fillId="0" borderId="0" xfId="3" applyFont="1" applyAlignment="1" applyProtection="1">
      <alignment horizontal="right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0" fillId="5" borderId="5" xfId="0" applyFont="1" applyFill="1" applyBorder="1" applyAlignment="1" applyProtection="1">
      <alignment horizontal="center" vertical="center" wrapText="1"/>
      <protection hidden="1"/>
    </xf>
    <xf numFmtId="0" fontId="12" fillId="5" borderId="6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4" fillId="0" borderId="0" xfId="2" applyFont="1" applyAlignment="1" applyProtection="1">
      <alignment horizontal="right"/>
      <protection hidden="1"/>
    </xf>
    <xf numFmtId="0" fontId="14" fillId="0" borderId="0" xfId="0" applyFont="1" applyAlignment="1" applyProtection="1">
      <alignment horizontal="right"/>
      <protection hidden="1"/>
    </xf>
    <xf numFmtId="1" fontId="16" fillId="0" borderId="7" xfId="4" applyNumberFormat="1" applyFont="1" applyBorder="1" applyAlignment="1" applyProtection="1">
      <alignment horizontal="left" vertical="center"/>
      <protection hidden="1"/>
    </xf>
    <xf numFmtId="0" fontId="16" fillId="0" borderId="7" xfId="4" applyFont="1" applyBorder="1" applyAlignment="1" applyProtection="1">
      <alignment horizontal="left" vertical="center"/>
      <protection hidden="1"/>
    </xf>
    <xf numFmtId="1" fontId="16" fillId="0" borderId="7" xfId="2" applyNumberFormat="1" applyFont="1" applyBorder="1" applyAlignment="1" applyProtection="1">
      <alignment horizontal="left"/>
      <protection hidden="1"/>
    </xf>
    <xf numFmtId="3" fontId="16" fillId="0" borderId="0" xfId="2" applyNumberFormat="1" applyFont="1" applyAlignment="1" applyProtection="1">
      <alignment horizontal="left"/>
      <protection hidden="1"/>
    </xf>
    <xf numFmtId="0" fontId="14" fillId="0" borderId="0" xfId="2" applyFont="1" applyAlignment="1" applyProtection="1">
      <alignment horizontal="right"/>
      <protection hidden="1"/>
    </xf>
    <xf numFmtId="3" fontId="16" fillId="0" borderId="7" xfId="2" applyNumberFormat="1" applyFont="1" applyBorder="1" applyAlignment="1" applyProtection="1">
      <alignment horizontal="left"/>
      <protection hidden="1"/>
    </xf>
    <xf numFmtId="0" fontId="14" fillId="0" borderId="7" xfId="0" applyFont="1" applyBorder="1" applyAlignment="1" applyProtection="1">
      <alignment horizontal="left"/>
      <protection hidden="1"/>
    </xf>
    <xf numFmtId="0" fontId="16" fillId="0" borderId="7" xfId="4" applyFont="1" applyBorder="1" applyAlignment="1" applyProtection="1">
      <alignment horizontal="left"/>
      <protection hidden="1"/>
    </xf>
    <xf numFmtId="0" fontId="16" fillId="0" borderId="7" xfId="0" applyFont="1" applyBorder="1" applyAlignment="1" applyProtection="1">
      <alignment horizontal="left"/>
      <protection hidden="1"/>
    </xf>
    <xf numFmtId="49" fontId="16" fillId="0" borderId="0" xfId="2" applyNumberFormat="1" applyFont="1" applyAlignment="1" applyProtection="1">
      <alignment horizontal="left"/>
      <protection hidden="1"/>
    </xf>
    <xf numFmtId="0" fontId="17" fillId="0" borderId="0" xfId="4" applyFont="1" applyProtection="1">
      <protection hidden="1"/>
    </xf>
    <xf numFmtId="164" fontId="16" fillId="0" borderId="7" xfId="2" applyNumberFormat="1" applyFont="1" applyBorder="1" applyAlignment="1" applyProtection="1">
      <alignment horizontal="left"/>
      <protection hidden="1"/>
    </xf>
    <xf numFmtId="3" fontId="14" fillId="0" borderId="0" xfId="2" applyNumberFormat="1" applyFont="1" applyAlignment="1" applyProtection="1">
      <alignment horizontal="right"/>
      <protection hidden="1"/>
    </xf>
    <xf numFmtId="3" fontId="16" fillId="0" borderId="7" xfId="2" applyNumberFormat="1" applyFont="1" applyBorder="1" applyAlignment="1" applyProtection="1">
      <alignment horizontal="left"/>
      <protection hidden="1"/>
    </xf>
    <xf numFmtId="0" fontId="18" fillId="0" borderId="0" xfId="4" applyFont="1" applyProtection="1">
      <protection hidden="1"/>
    </xf>
    <xf numFmtId="3" fontId="16" fillId="0" borderId="0" xfId="2" applyNumberFormat="1" applyFont="1" applyAlignment="1" applyProtection="1">
      <alignment horizontal="center"/>
      <protection hidden="1"/>
    </xf>
    <xf numFmtId="3" fontId="14" fillId="0" borderId="0" xfId="2" applyNumberFormat="1" applyFont="1" applyAlignment="1" applyProtection="1">
      <alignment horizontal="right"/>
      <protection hidden="1"/>
    </xf>
    <xf numFmtId="165" fontId="16" fillId="0" borderId="7" xfId="2" applyNumberFormat="1" applyFont="1" applyBorder="1" applyAlignment="1" applyProtection="1">
      <alignment horizontal="left"/>
      <protection hidden="1"/>
    </xf>
    <xf numFmtId="0" fontId="14" fillId="0" borderId="0" xfId="2" applyFont="1" applyProtection="1">
      <protection hidden="1"/>
    </xf>
    <xf numFmtId="166" fontId="16" fillId="0" borderId="7" xfId="2" applyNumberFormat="1" applyFont="1" applyBorder="1" applyAlignment="1" applyProtection="1">
      <alignment horizontal="left"/>
      <protection hidden="1"/>
    </xf>
    <xf numFmtId="166" fontId="14" fillId="0" borderId="7" xfId="0" applyNumberFormat="1" applyFont="1" applyBorder="1" applyAlignment="1" applyProtection="1">
      <alignment horizontal="left"/>
      <protection hidden="1"/>
    </xf>
    <xf numFmtId="0" fontId="16" fillId="0" borderId="0" xfId="2" applyFont="1" applyAlignment="1" applyProtection="1">
      <alignment horizontal="left"/>
      <protection hidden="1"/>
    </xf>
    <xf numFmtId="0" fontId="19" fillId="0" borderId="0" xfId="4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16" fillId="0" borderId="7" xfId="4" applyFont="1" applyBorder="1" applyAlignment="1" applyProtection="1">
      <alignment horizontal="center"/>
      <protection hidden="1"/>
    </xf>
    <xf numFmtId="0" fontId="17" fillId="0" borderId="0" xfId="4" applyFont="1"/>
    <xf numFmtId="3" fontId="16" fillId="0" borderId="7" xfId="4" applyNumberFormat="1" applyFont="1" applyBorder="1" applyAlignment="1" applyProtection="1">
      <alignment horizontal="center"/>
      <protection hidden="1"/>
    </xf>
    <xf numFmtId="3" fontId="14" fillId="0" borderId="0" xfId="2" applyNumberFormat="1" applyFont="1" applyProtection="1">
      <protection hidden="1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49" fontId="16" fillId="0" borderId="0" xfId="0" applyNumberFormat="1" applyFont="1" applyAlignment="1">
      <alignment horizontal="left" vertical="center"/>
    </xf>
    <xf numFmtId="3" fontId="16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5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3" fillId="4" borderId="9" xfId="5" applyFont="1" applyFill="1" applyBorder="1" applyAlignment="1">
      <alignment horizontal="center" vertical="center"/>
    </xf>
    <xf numFmtId="0" fontId="3" fillId="4" borderId="9" xfId="5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5" fillId="5" borderId="12" xfId="5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25" fillId="5" borderId="11" xfId="5" applyFont="1" applyFill="1" applyBorder="1" applyAlignment="1">
      <alignment horizontal="center" vertical="center"/>
    </xf>
    <xf numFmtId="0" fontId="24" fillId="6" borderId="12" xfId="5" applyFont="1" applyFill="1" applyBorder="1" applyAlignment="1">
      <alignment horizontal="left" vertical="center" wrapText="1"/>
    </xf>
    <xf numFmtId="0" fontId="26" fillId="6" borderId="13" xfId="0" applyFont="1" applyFill="1" applyBorder="1" applyAlignment="1">
      <alignment horizontal="left" vertical="center"/>
    </xf>
    <xf numFmtId="0" fontId="26" fillId="6" borderId="14" xfId="0" applyFont="1" applyFill="1" applyBorder="1" applyAlignment="1">
      <alignment horizontal="left" vertical="center"/>
    </xf>
    <xf numFmtId="0" fontId="27" fillId="0" borderId="15" xfId="6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 wrapText="1"/>
    </xf>
    <xf numFmtId="167" fontId="27" fillId="0" borderId="17" xfId="6" applyNumberFormat="1" applyFont="1" applyBorder="1" applyAlignment="1">
      <alignment horizontal="center" vertical="center"/>
    </xf>
    <xf numFmtId="3" fontId="27" fillId="7" borderId="17" xfId="0" applyNumberFormat="1" applyFont="1" applyFill="1" applyBorder="1" applyAlignment="1" applyProtection="1">
      <alignment vertical="center"/>
      <protection hidden="1"/>
    </xf>
    <xf numFmtId="168" fontId="27" fillId="0" borderId="17" xfId="0" applyNumberFormat="1" applyFont="1" applyBorder="1" applyAlignment="1">
      <alignment horizontal="right" vertical="center"/>
    </xf>
    <xf numFmtId="0" fontId="27" fillId="0" borderId="18" xfId="6" applyFont="1" applyBorder="1" applyAlignment="1">
      <alignment horizontal="left" vertical="center"/>
    </xf>
    <xf numFmtId="0" fontId="27" fillId="0" borderId="19" xfId="0" applyFont="1" applyBorder="1" applyAlignment="1">
      <alignment horizontal="left" vertical="center" wrapText="1"/>
    </xf>
    <xf numFmtId="167" fontId="27" fillId="0" borderId="20" xfId="6" applyNumberFormat="1" applyFont="1" applyBorder="1" applyAlignment="1">
      <alignment horizontal="center" vertical="center"/>
    </xf>
    <xf numFmtId="3" fontId="27" fillId="7" borderId="20" xfId="0" applyNumberFormat="1" applyFont="1" applyFill="1" applyBorder="1" applyAlignment="1" applyProtection="1">
      <alignment vertical="center"/>
      <protection hidden="1"/>
    </xf>
    <xf numFmtId="168" fontId="27" fillId="0" borderId="20" xfId="0" applyNumberFormat="1" applyFont="1" applyBorder="1" applyAlignment="1">
      <alignment horizontal="right" vertical="center"/>
    </xf>
    <xf numFmtId="3" fontId="27" fillId="0" borderId="20" xfId="0" applyNumberFormat="1" applyFont="1" applyBorder="1" applyAlignment="1" applyProtection="1">
      <alignment vertical="center"/>
      <protection locked="0"/>
    </xf>
    <xf numFmtId="0" fontId="27" fillId="0" borderId="21" xfId="0" applyFont="1" applyBorder="1" applyAlignment="1">
      <alignment horizontal="left" vertical="center" shrinkToFit="1"/>
    </xf>
    <xf numFmtId="0" fontId="27" fillId="0" borderId="22" xfId="0" applyFont="1" applyBorder="1" applyAlignment="1">
      <alignment horizontal="left" vertical="center" shrinkToFit="1"/>
    </xf>
    <xf numFmtId="0" fontId="27" fillId="0" borderId="23" xfId="0" applyFont="1" applyBorder="1" applyAlignment="1">
      <alignment horizontal="left" vertical="center" shrinkToFit="1"/>
    </xf>
    <xf numFmtId="0" fontId="27" fillId="0" borderId="21" xfId="0" applyFont="1" applyBorder="1" applyAlignment="1">
      <alignment horizontal="left" vertical="center" wrapText="1"/>
    </xf>
    <xf numFmtId="0" fontId="27" fillId="0" borderId="22" xfId="0" applyFont="1" applyBorder="1" applyAlignment="1">
      <alignment horizontal="left" vertical="center" wrapText="1"/>
    </xf>
    <xf numFmtId="0" fontId="27" fillId="0" borderId="23" xfId="0" applyFont="1" applyBorder="1" applyAlignment="1">
      <alignment horizontal="left" vertical="center" wrapText="1"/>
    </xf>
    <xf numFmtId="0" fontId="27" fillId="0" borderId="24" xfId="6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 wrapText="1"/>
    </xf>
    <xf numFmtId="167" fontId="27" fillId="0" borderId="26" xfId="6" applyNumberFormat="1" applyFont="1" applyBorder="1" applyAlignment="1">
      <alignment horizontal="center" vertical="center"/>
    </xf>
    <xf numFmtId="3" fontId="27" fillId="0" borderId="26" xfId="0" applyNumberFormat="1" applyFont="1" applyBorder="1" applyAlignment="1" applyProtection="1">
      <alignment vertical="center"/>
      <protection locked="0"/>
    </xf>
    <xf numFmtId="168" fontId="27" fillId="0" borderId="26" xfId="0" applyNumberFormat="1" applyFont="1" applyBorder="1" applyAlignment="1">
      <alignment horizontal="right" vertical="center"/>
    </xf>
    <xf numFmtId="3" fontId="27" fillId="7" borderId="26" xfId="0" applyNumberFormat="1" applyFont="1" applyFill="1" applyBorder="1" applyAlignment="1" applyProtection="1">
      <alignment vertical="center"/>
      <protection hidden="1"/>
    </xf>
    <xf numFmtId="3" fontId="27" fillId="0" borderId="17" xfId="0" applyNumberFormat="1" applyFont="1" applyBorder="1" applyAlignment="1" applyProtection="1">
      <alignment vertical="center"/>
      <protection locked="0"/>
    </xf>
    <xf numFmtId="0" fontId="28" fillId="0" borderId="18" xfId="6" applyFont="1" applyBorder="1" applyAlignment="1">
      <alignment horizontal="left" vertical="center" shrinkToFit="1"/>
    </xf>
    <xf numFmtId="0" fontId="24" fillId="4" borderId="27" xfId="0" applyFont="1" applyFill="1" applyBorder="1" applyAlignment="1">
      <alignment horizontal="center" vertical="center" wrapText="1"/>
    </xf>
    <xf numFmtId="0" fontId="26" fillId="4" borderId="28" xfId="0" applyFont="1" applyFill="1" applyBorder="1" applyAlignment="1">
      <alignment horizontal="center" vertical="center" wrapText="1"/>
    </xf>
    <xf numFmtId="0" fontId="26" fillId="4" borderId="29" xfId="0" applyFont="1" applyFill="1" applyBorder="1" applyAlignment="1">
      <alignment horizontal="center" vertical="center" wrapText="1"/>
    </xf>
    <xf numFmtId="0" fontId="3" fillId="4" borderId="30" xfId="5" applyFont="1" applyFill="1" applyBorder="1" applyAlignment="1">
      <alignment horizontal="center" vertical="center" wrapText="1"/>
    </xf>
    <xf numFmtId="0" fontId="26" fillId="4" borderId="3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26" fillId="4" borderId="32" xfId="0" applyFont="1" applyFill="1" applyBorder="1" applyAlignment="1">
      <alignment horizontal="center" vertical="center" wrapText="1"/>
    </xf>
    <xf numFmtId="0" fontId="26" fillId="4" borderId="33" xfId="0" applyFont="1" applyFill="1" applyBorder="1" applyAlignment="1">
      <alignment horizontal="center" vertical="center" wrapText="1"/>
    </xf>
    <xf numFmtId="0" fontId="26" fillId="4" borderId="34" xfId="0" applyFont="1" applyFill="1" applyBorder="1" applyAlignment="1">
      <alignment horizontal="center" vertical="center" wrapText="1"/>
    </xf>
    <xf numFmtId="0" fontId="26" fillId="4" borderId="35" xfId="0" applyFont="1" applyFill="1" applyBorder="1" applyAlignment="1">
      <alignment horizontal="center" vertical="center" wrapText="1"/>
    </xf>
    <xf numFmtId="0" fontId="3" fillId="4" borderId="35" xfId="5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26" fillId="4" borderId="36" xfId="0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26" fillId="4" borderId="13" xfId="0" applyFont="1" applyFill="1" applyBorder="1" applyAlignment="1">
      <alignment horizontal="center" vertical="center" wrapText="1"/>
    </xf>
    <xf numFmtId="0" fontId="26" fillId="4" borderId="37" xfId="0" applyFont="1" applyFill="1" applyBorder="1" applyAlignment="1">
      <alignment horizontal="center" vertical="center" wrapText="1"/>
    </xf>
    <xf numFmtId="0" fontId="7" fillId="0" borderId="0" xfId="4" applyFont="1"/>
    <xf numFmtId="0" fontId="16" fillId="0" borderId="0" xfId="2" applyFont="1" applyAlignment="1">
      <alignment horizontal="left" vertical="center"/>
    </xf>
    <xf numFmtId="49" fontId="29" fillId="0" borderId="0" xfId="2" applyNumberFormat="1" applyFont="1" applyAlignment="1" applyProtection="1">
      <alignment horizontal="left" vertical="center"/>
      <protection locked="0"/>
    </xf>
    <xf numFmtId="0" fontId="4" fillId="0" borderId="0" xfId="2"/>
    <xf numFmtId="3" fontId="16" fillId="0" borderId="0" xfId="7" applyNumberFormat="1" applyFont="1" applyAlignment="1">
      <alignment horizontal="center" vertical="center"/>
    </xf>
    <xf numFmtId="0" fontId="4" fillId="0" borderId="0" xfId="2" applyAlignment="1">
      <alignment horizontal="left" vertical="center"/>
    </xf>
    <xf numFmtId="0" fontId="4" fillId="0" borderId="0" xfId="2" applyAlignment="1">
      <alignment vertical="center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6" fillId="0" borderId="38" xfId="2" applyFont="1" applyBorder="1" applyAlignment="1">
      <alignment horizontal="left" vertical="center"/>
    </xf>
    <xf numFmtId="0" fontId="4" fillId="0" borderId="38" xfId="2" applyBorder="1" applyAlignment="1">
      <alignment horizontal="center" vertical="center"/>
    </xf>
    <xf numFmtId="0" fontId="31" fillId="0" borderId="0" xfId="7" applyFont="1" applyAlignment="1">
      <alignment horizontal="left" vertical="center"/>
    </xf>
    <xf numFmtId="14" fontId="31" fillId="0" borderId="38" xfId="7" applyNumberFormat="1" applyFont="1" applyBorder="1" applyAlignment="1">
      <alignment horizontal="left" vertical="center"/>
    </xf>
    <xf numFmtId="0" fontId="31" fillId="0" borderId="0" xfId="7" applyFont="1" applyAlignment="1">
      <alignment horizontal="left" vertical="center"/>
    </xf>
    <xf numFmtId="0" fontId="16" fillId="0" borderId="0" xfId="7" applyFont="1" applyAlignment="1" applyProtection="1">
      <alignment horizontal="center" vertical="center"/>
      <protection hidden="1"/>
    </xf>
    <xf numFmtId="0" fontId="16" fillId="0" borderId="38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31" fillId="0" borderId="39" xfId="7" applyFont="1" applyBorder="1" applyAlignment="1">
      <alignment horizontal="left" vertical="center"/>
    </xf>
    <xf numFmtId="0" fontId="31" fillId="0" borderId="0" xfId="7" applyFont="1" applyAlignment="1">
      <alignment vertical="center"/>
    </xf>
    <xf numFmtId="0" fontId="31" fillId="0" borderId="38" xfId="7" applyFont="1" applyBorder="1" applyAlignment="1">
      <alignment horizontal="left" vertical="center"/>
    </xf>
    <xf numFmtId="0" fontId="4" fillId="0" borderId="0" xfId="0" applyFont="1" applyAlignment="1">
      <alignment vertical="center"/>
    </xf>
  </cellXfs>
  <cellStyles count="8">
    <cellStyle name="Hyperlink" xfId="1" builtinId="8"/>
    <cellStyle name="Normal" xfId="0" builtinId="0"/>
    <cellStyle name="Normal_Podaci" xfId="6" xr:uid="{1DCFA9A9-61D7-4225-B06D-314B571B51D2}"/>
    <cellStyle name="Normal_Sheet1" xfId="5" xr:uid="{B5A3BD88-65CC-422E-9FDE-0CEFB31B0787}"/>
    <cellStyle name="Normalno 2" xfId="7" xr:uid="{EBB98044-91F5-4EF9-9569-6FF89FDF3B41}"/>
    <cellStyle name="Normalno 3" xfId="2" xr:uid="{A98D1E0B-31D4-48A8-BDC8-CF3D16AB3E63}"/>
    <cellStyle name="Obično_2 Obrasci BIL-NPF, PR-RAS-NPF" xfId="4" xr:uid="{0639B0B6-240D-414C-BF29-6B1C8103BD44}"/>
    <cellStyle name="Obično_List1_2 Obrasci BIL-NPF, PR-RAS-NPF" xfId="3" xr:uid="{4177BBFD-5BA1-4452-8EC7-E979C6EC7DBC}"/>
  </cellStyles>
  <dxfs count="5">
    <dxf>
      <font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22"/>
      </font>
    </dxf>
    <dxf>
      <font/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koig-my.sharepoint.com/personal/josip_vejmelka_hkoig_hr/Documents/Radna%20povr&#353;ina/Financijska%20izvje&#353;&#263;a/hkoig%20%201-12%202017.xls" TargetMode="External"/><Relationship Id="rId1" Type="http://schemas.openxmlformats.org/officeDocument/2006/relationships/externalLinkPath" Target="hkoig%20%201-12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vosti"/>
      <sheetName val="Upute"/>
      <sheetName val="PraviPod707"/>
      <sheetName val="PraviPod708"/>
      <sheetName val="PraviPod709"/>
      <sheetName val="PraviPod710"/>
      <sheetName val="RefStr"/>
      <sheetName val="PRRAS"/>
      <sheetName val="BIL"/>
      <sheetName val="GPRIZNPF"/>
      <sheetName val="Sifre"/>
      <sheetName val="Kontrole"/>
      <sheetName val="Promjene"/>
    </sheetNames>
    <sheetDataSet>
      <sheetData sheetId="0"/>
      <sheetData sheetId="1"/>
      <sheetData sheetId="2">
        <row r="30">
          <cell r="F30">
            <v>0</v>
          </cell>
        </row>
      </sheetData>
      <sheetData sheetId="3"/>
      <sheetData sheetId="4"/>
      <sheetData sheetId="5"/>
      <sheetData sheetId="6">
        <row r="4">
          <cell r="M4" t="str">
            <v>Treba li: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7F94F-6A88-4478-B258-F22036A2C574}">
  <dimension ref="A1:K190"/>
  <sheetViews>
    <sheetView tabSelected="1" workbookViewId="0">
      <selection activeCell="Q12" sqref="Q12"/>
    </sheetView>
  </sheetViews>
  <sheetFormatPr defaultRowHeight="14.4" x14ac:dyDescent="0.3"/>
  <sheetData>
    <row r="1" spans="1:11" ht="20.399999999999999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/>
      <c r="I1" s="4" t="s">
        <v>7</v>
      </c>
      <c r="J1" s="5" t="s">
        <v>8</v>
      </c>
      <c r="K1" s="6"/>
    </row>
    <row r="2" spans="1:11" ht="15" thickBot="1" x14ac:dyDescent="0.35">
      <c r="A2" s="7"/>
      <c r="B2" s="8"/>
      <c r="C2" s="8"/>
      <c r="D2" s="8"/>
      <c r="E2" s="8"/>
      <c r="F2" s="8"/>
      <c r="G2" s="8"/>
      <c r="H2" s="8"/>
      <c r="I2" s="8"/>
      <c r="J2" s="9"/>
      <c r="K2" s="9"/>
    </row>
    <row r="3" spans="1:11" ht="15.6" thickBot="1" x14ac:dyDescent="0.35">
      <c r="A3" s="10" t="s">
        <v>9</v>
      </c>
      <c r="B3" s="11"/>
      <c r="C3" s="12"/>
      <c r="D3" s="12"/>
      <c r="E3" s="13"/>
      <c r="F3" s="13"/>
      <c r="G3" s="13"/>
      <c r="H3" s="13"/>
      <c r="I3" s="13"/>
      <c r="J3" s="14" t="s">
        <v>10</v>
      </c>
      <c r="K3" s="15"/>
    </row>
    <row r="4" spans="1:11" ht="22.8" x14ac:dyDescent="0.4">
      <c r="A4" s="16" t="s">
        <v>11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22.8" x14ac:dyDescent="0.3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15.6" x14ac:dyDescent="0.3">
      <c r="A6" s="20" t="s">
        <v>12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15" thickBot="1" x14ac:dyDescent="0.35">
      <c r="A7" s="21" t="s">
        <v>13</v>
      </c>
      <c r="B7" s="22"/>
      <c r="C7" s="23" t="s">
        <v>14</v>
      </c>
      <c r="D7" s="24"/>
      <c r="E7" s="24"/>
      <c r="F7" s="24"/>
      <c r="G7" s="24"/>
      <c r="H7" s="24"/>
      <c r="I7" s="24"/>
      <c r="J7" s="24"/>
      <c r="K7" s="24"/>
    </row>
    <row r="8" spans="1:11" ht="15" thickBot="1" x14ac:dyDescent="0.35">
      <c r="A8" s="21" t="s">
        <v>15</v>
      </c>
      <c r="B8" s="21"/>
      <c r="C8" s="25">
        <v>10000</v>
      </c>
      <c r="D8" s="26"/>
      <c r="E8" s="27" t="s">
        <v>16</v>
      </c>
      <c r="F8" s="28" t="s">
        <v>17</v>
      </c>
      <c r="G8" s="29"/>
      <c r="H8" s="29"/>
      <c r="I8" s="29"/>
      <c r="J8" s="29"/>
      <c r="K8" s="29"/>
    </row>
    <row r="9" spans="1:11" ht="15" thickBot="1" x14ac:dyDescent="0.35">
      <c r="A9" s="21" t="s">
        <v>18</v>
      </c>
      <c r="B9" s="21"/>
      <c r="C9" s="28" t="s">
        <v>19</v>
      </c>
      <c r="D9" s="28"/>
      <c r="E9" s="28"/>
      <c r="F9" s="28"/>
      <c r="G9" s="28"/>
      <c r="H9" s="28"/>
      <c r="I9" s="28"/>
      <c r="J9" s="28"/>
      <c r="K9" s="28"/>
    </row>
    <row r="10" spans="1:11" ht="15" thickBot="1" x14ac:dyDescent="0.35">
      <c r="A10" s="21" t="s">
        <v>20</v>
      </c>
      <c r="B10" s="21" t="s">
        <v>21</v>
      </c>
      <c r="C10" s="30" t="s">
        <v>22</v>
      </c>
      <c r="D10" s="31"/>
      <c r="E10" s="31"/>
      <c r="F10" s="32"/>
      <c r="G10" s="32"/>
      <c r="H10" s="33"/>
      <c r="I10" s="27" t="s">
        <v>23</v>
      </c>
      <c r="J10" s="34">
        <v>118252</v>
      </c>
      <c r="K10" s="33"/>
    </row>
    <row r="11" spans="1:11" ht="15" thickBot="1" x14ac:dyDescent="0.35">
      <c r="A11" s="35" t="s">
        <v>24</v>
      </c>
      <c r="B11" s="22"/>
      <c r="C11" s="36" t="s">
        <v>25</v>
      </c>
      <c r="D11" s="37" t="s">
        <v>26</v>
      </c>
      <c r="E11" s="38"/>
      <c r="F11" s="33"/>
      <c r="G11" s="33"/>
      <c r="H11" s="33"/>
      <c r="I11" s="39" t="s">
        <v>27</v>
      </c>
      <c r="J11" s="40" t="s">
        <v>28</v>
      </c>
      <c r="K11" s="33"/>
    </row>
    <row r="12" spans="1:11" ht="15" thickBot="1" x14ac:dyDescent="0.35">
      <c r="A12" s="21" t="s">
        <v>29</v>
      </c>
      <c r="B12" s="22"/>
      <c r="C12" s="36">
        <v>133</v>
      </c>
      <c r="D12" s="37" t="s">
        <v>30</v>
      </c>
      <c r="E12" s="32"/>
      <c r="F12" s="32"/>
      <c r="G12" s="32"/>
      <c r="H12" s="41"/>
      <c r="I12" s="39" t="s">
        <v>31</v>
      </c>
      <c r="J12" s="42">
        <v>10252280242</v>
      </c>
      <c r="K12" s="43"/>
    </row>
    <row r="13" spans="1:11" ht="15" thickBot="1" x14ac:dyDescent="0.35">
      <c r="A13" s="33"/>
      <c r="B13" s="44"/>
      <c r="C13" s="45"/>
      <c r="D13" s="46"/>
      <c r="E13" s="46"/>
      <c r="F13" s="46"/>
      <c r="G13" s="46"/>
      <c r="H13" s="35" t="s">
        <v>32</v>
      </c>
      <c r="I13" s="22"/>
      <c r="J13" s="47" t="s">
        <v>33</v>
      </c>
      <c r="K13" s="33"/>
    </row>
    <row r="14" spans="1:11" ht="15" thickBot="1" x14ac:dyDescent="0.35">
      <c r="A14" s="27"/>
      <c r="B14" s="27"/>
      <c r="C14" s="46"/>
      <c r="D14" s="46"/>
      <c r="E14" s="46"/>
      <c r="F14" s="46"/>
      <c r="G14" s="46"/>
      <c r="H14" s="48"/>
      <c r="I14" s="39" t="s">
        <v>34</v>
      </c>
      <c r="J14" s="49">
        <v>21</v>
      </c>
      <c r="K14" s="50"/>
    </row>
    <row r="15" spans="1:11" x14ac:dyDescent="0.3">
      <c r="A15" s="51" t="str">
        <f xml:space="preserve"> "Verzija Excel datoteke: " &amp; MID([1]PraviPod707!F30,1,1) &amp; "." &amp; MID([1]PraviPod707!F30,2,1) &amp; "." &amp; MID([1]PraviPod707!F30,3,1) &amp; "."</f>
        <v>Verzija Excel datoteke: 0...</v>
      </c>
      <c r="B15" s="52"/>
      <c r="C15" s="52"/>
      <c r="D15" s="53"/>
      <c r="E15" s="54"/>
      <c r="F15" s="54"/>
      <c r="G15" s="54"/>
      <c r="H15" s="55"/>
      <c r="I15" s="55"/>
      <c r="J15" s="56"/>
      <c r="K15" s="57" t="s">
        <v>35</v>
      </c>
    </row>
    <row r="16" spans="1:11" ht="51" x14ac:dyDescent="0.3">
      <c r="A16" s="58" t="s">
        <v>36</v>
      </c>
      <c r="B16" s="59" t="s">
        <v>37</v>
      </c>
      <c r="C16" s="59"/>
      <c r="D16" s="59"/>
      <c r="E16" s="59"/>
      <c r="F16" s="60"/>
      <c r="G16" s="60"/>
      <c r="H16" s="61" t="s">
        <v>38</v>
      </c>
      <c r="I16" s="62" t="s">
        <v>39</v>
      </c>
      <c r="J16" s="63" t="s">
        <v>40</v>
      </c>
      <c r="K16" s="64" t="s">
        <v>41</v>
      </c>
    </row>
    <row r="17" spans="1:11" x14ac:dyDescent="0.3">
      <c r="A17" s="65">
        <v>1</v>
      </c>
      <c r="B17" s="66">
        <v>2</v>
      </c>
      <c r="C17" s="67"/>
      <c r="D17" s="67"/>
      <c r="E17" s="67"/>
      <c r="F17" s="67"/>
      <c r="G17" s="67"/>
      <c r="H17" s="68">
        <v>3</v>
      </c>
      <c r="I17" s="68">
        <v>4</v>
      </c>
      <c r="J17" s="65">
        <v>5</v>
      </c>
      <c r="K17" s="65">
        <v>6</v>
      </c>
    </row>
    <row r="18" spans="1:11" x14ac:dyDescent="0.3">
      <c r="A18" s="69" t="s">
        <v>42</v>
      </c>
      <c r="B18" s="70"/>
      <c r="C18" s="70"/>
      <c r="D18" s="70"/>
      <c r="E18" s="70"/>
      <c r="F18" s="70"/>
      <c r="G18" s="70"/>
      <c r="H18" s="70"/>
      <c r="I18" s="70"/>
      <c r="J18" s="70"/>
      <c r="K18" s="71"/>
    </row>
    <row r="19" spans="1:11" x14ac:dyDescent="0.3">
      <c r="A19" s="72">
        <v>3</v>
      </c>
      <c r="B19" s="73" t="s">
        <v>43</v>
      </c>
      <c r="C19" s="73"/>
      <c r="D19" s="73"/>
      <c r="E19" s="73"/>
      <c r="F19" s="73"/>
      <c r="G19" s="73"/>
      <c r="H19" s="74">
        <v>1</v>
      </c>
      <c r="I19" s="75">
        <v>2476082</v>
      </c>
      <c r="J19" s="75">
        <v>2816728</v>
      </c>
      <c r="K19" s="76">
        <f>IF(I19&gt;0,IF(J19/I19&gt;=100,"&gt;&gt;100",J19/I19*100),"-")</f>
        <v>113.75746037489873</v>
      </c>
    </row>
    <row r="20" spans="1:11" x14ac:dyDescent="0.3">
      <c r="A20" s="77">
        <v>31</v>
      </c>
      <c r="B20" s="78" t="s">
        <v>44</v>
      </c>
      <c r="C20" s="78"/>
      <c r="D20" s="78"/>
      <c r="E20" s="78"/>
      <c r="F20" s="78"/>
      <c r="G20" s="78"/>
      <c r="H20" s="79">
        <v>2</v>
      </c>
      <c r="I20" s="80">
        <v>0</v>
      </c>
      <c r="J20" s="80">
        <v>0</v>
      </c>
      <c r="K20" s="81" t="str">
        <f>IF(I20&gt;0,IF(J20/I20&gt;=100,"&gt;&gt;100",J20/I20*100),"-")</f>
        <v>-</v>
      </c>
    </row>
    <row r="21" spans="1:11" x14ac:dyDescent="0.3">
      <c r="A21" s="77">
        <v>3111</v>
      </c>
      <c r="B21" s="78" t="s">
        <v>45</v>
      </c>
      <c r="C21" s="78"/>
      <c r="D21" s="78"/>
      <c r="E21" s="78"/>
      <c r="F21" s="78"/>
      <c r="G21" s="78"/>
      <c r="H21" s="79">
        <v>3</v>
      </c>
      <c r="I21" s="82"/>
      <c r="J21" s="82"/>
      <c r="K21" s="81" t="str">
        <f t="shared" ref="K21:K61" si="0">IF(I21&gt;0,IF(J21/I21&gt;=100,"&gt;&gt;100",J21/I21*100),"-")</f>
        <v>-</v>
      </c>
    </row>
    <row r="22" spans="1:11" x14ac:dyDescent="0.3">
      <c r="A22" s="77">
        <v>3112</v>
      </c>
      <c r="B22" s="78" t="s">
        <v>46</v>
      </c>
      <c r="C22" s="78"/>
      <c r="D22" s="78"/>
      <c r="E22" s="78"/>
      <c r="F22" s="78"/>
      <c r="G22" s="78"/>
      <c r="H22" s="79">
        <v>4</v>
      </c>
      <c r="I22" s="82"/>
      <c r="J22" s="82"/>
      <c r="K22" s="81" t="str">
        <f t="shared" si="0"/>
        <v>-</v>
      </c>
    </row>
    <row r="23" spans="1:11" x14ac:dyDescent="0.3">
      <c r="A23" s="77">
        <v>32</v>
      </c>
      <c r="B23" s="78" t="s">
        <v>47</v>
      </c>
      <c r="C23" s="78"/>
      <c r="D23" s="78"/>
      <c r="E23" s="78"/>
      <c r="F23" s="78"/>
      <c r="G23" s="78"/>
      <c r="H23" s="79">
        <v>5</v>
      </c>
      <c r="I23" s="80">
        <v>1641887</v>
      </c>
      <c r="J23" s="80">
        <v>1867434</v>
      </c>
      <c r="K23" s="81">
        <f t="shared" si="0"/>
        <v>113.73705985856517</v>
      </c>
    </row>
    <row r="24" spans="1:11" x14ac:dyDescent="0.3">
      <c r="A24" s="77">
        <v>3211</v>
      </c>
      <c r="B24" s="78" t="s">
        <v>48</v>
      </c>
      <c r="C24" s="78"/>
      <c r="D24" s="78"/>
      <c r="E24" s="78"/>
      <c r="F24" s="78"/>
      <c r="G24" s="78"/>
      <c r="H24" s="79">
        <v>6</v>
      </c>
      <c r="I24" s="82">
        <v>1641887</v>
      </c>
      <c r="J24" s="82">
        <v>1867434</v>
      </c>
      <c r="K24" s="81">
        <f t="shared" si="0"/>
        <v>113.73705985856517</v>
      </c>
    </row>
    <row r="25" spans="1:11" x14ac:dyDescent="0.3">
      <c r="A25" s="77">
        <v>3212</v>
      </c>
      <c r="B25" s="78" t="s">
        <v>49</v>
      </c>
      <c r="C25" s="78"/>
      <c r="D25" s="78"/>
      <c r="E25" s="78"/>
      <c r="F25" s="78"/>
      <c r="G25" s="78"/>
      <c r="H25" s="79">
        <v>7</v>
      </c>
      <c r="I25" s="82"/>
      <c r="J25" s="82"/>
      <c r="K25" s="81" t="str">
        <f t="shared" si="0"/>
        <v>-</v>
      </c>
    </row>
    <row r="26" spans="1:11" x14ac:dyDescent="0.3">
      <c r="A26" s="77">
        <v>33</v>
      </c>
      <c r="B26" s="78" t="s">
        <v>50</v>
      </c>
      <c r="C26" s="78"/>
      <c r="D26" s="78"/>
      <c r="E26" s="78"/>
      <c r="F26" s="78"/>
      <c r="G26" s="78"/>
      <c r="H26" s="79">
        <v>8</v>
      </c>
      <c r="I26" s="80">
        <v>0</v>
      </c>
      <c r="J26" s="80">
        <v>0</v>
      </c>
      <c r="K26" s="81" t="str">
        <f t="shared" si="0"/>
        <v>-</v>
      </c>
    </row>
    <row r="27" spans="1:11" x14ac:dyDescent="0.3">
      <c r="A27" s="77">
        <v>3311</v>
      </c>
      <c r="B27" s="78" t="s">
        <v>51</v>
      </c>
      <c r="C27" s="78"/>
      <c r="D27" s="78"/>
      <c r="E27" s="78"/>
      <c r="F27" s="78"/>
      <c r="G27" s="78"/>
      <c r="H27" s="79">
        <v>9</v>
      </c>
      <c r="I27" s="82"/>
      <c r="J27" s="82"/>
      <c r="K27" s="81" t="str">
        <f t="shared" si="0"/>
        <v>-</v>
      </c>
    </row>
    <row r="28" spans="1:11" x14ac:dyDescent="0.3">
      <c r="A28" s="77">
        <v>3312</v>
      </c>
      <c r="B28" s="78" t="s">
        <v>52</v>
      </c>
      <c r="C28" s="78"/>
      <c r="D28" s="78"/>
      <c r="E28" s="78"/>
      <c r="F28" s="78"/>
      <c r="G28" s="78"/>
      <c r="H28" s="79">
        <v>10</v>
      </c>
      <c r="I28" s="82"/>
      <c r="J28" s="82"/>
      <c r="K28" s="81" t="str">
        <f t="shared" si="0"/>
        <v>-</v>
      </c>
    </row>
    <row r="29" spans="1:11" x14ac:dyDescent="0.3">
      <c r="A29" s="77">
        <v>34</v>
      </c>
      <c r="B29" s="78" t="s">
        <v>53</v>
      </c>
      <c r="C29" s="78"/>
      <c r="D29" s="78"/>
      <c r="E29" s="78"/>
      <c r="F29" s="78"/>
      <c r="G29" s="78"/>
      <c r="H29" s="79">
        <v>11</v>
      </c>
      <c r="I29" s="80">
        <v>3325</v>
      </c>
      <c r="J29" s="80">
        <v>289</v>
      </c>
      <c r="K29" s="81">
        <f t="shared" si="0"/>
        <v>8.6917293233082713</v>
      </c>
    </row>
    <row r="30" spans="1:11" x14ac:dyDescent="0.3">
      <c r="A30" s="77">
        <v>341</v>
      </c>
      <c r="B30" s="78" t="s">
        <v>54</v>
      </c>
      <c r="C30" s="78"/>
      <c r="D30" s="78"/>
      <c r="E30" s="78"/>
      <c r="F30" s="78"/>
      <c r="G30" s="78"/>
      <c r="H30" s="79">
        <v>12</v>
      </c>
      <c r="I30" s="80">
        <v>3325</v>
      </c>
      <c r="J30" s="80">
        <v>289</v>
      </c>
      <c r="K30" s="81">
        <f t="shared" si="0"/>
        <v>8.6917293233082713</v>
      </c>
    </row>
    <row r="31" spans="1:11" x14ac:dyDescent="0.3">
      <c r="A31" s="77">
        <v>3411</v>
      </c>
      <c r="B31" s="78" t="s">
        <v>55</v>
      </c>
      <c r="C31" s="78"/>
      <c r="D31" s="78"/>
      <c r="E31" s="78"/>
      <c r="F31" s="78"/>
      <c r="G31" s="78"/>
      <c r="H31" s="79">
        <v>13</v>
      </c>
      <c r="I31" s="82"/>
      <c r="J31" s="82"/>
      <c r="K31" s="81" t="str">
        <f t="shared" si="0"/>
        <v>-</v>
      </c>
    </row>
    <row r="32" spans="1:11" x14ac:dyDescent="0.3">
      <c r="A32" s="77">
        <v>3412</v>
      </c>
      <c r="B32" s="78" t="s">
        <v>56</v>
      </c>
      <c r="C32" s="78"/>
      <c r="D32" s="78"/>
      <c r="E32" s="78"/>
      <c r="F32" s="78"/>
      <c r="G32" s="78"/>
      <c r="H32" s="79">
        <v>14</v>
      </c>
      <c r="I32" s="82"/>
      <c r="J32" s="82"/>
      <c r="K32" s="81" t="str">
        <f t="shared" si="0"/>
        <v>-</v>
      </c>
    </row>
    <row r="33" spans="1:11" x14ac:dyDescent="0.3">
      <c r="A33" s="77">
        <v>3413</v>
      </c>
      <c r="B33" s="78" t="s">
        <v>57</v>
      </c>
      <c r="C33" s="78"/>
      <c r="D33" s="78"/>
      <c r="E33" s="78"/>
      <c r="F33" s="78"/>
      <c r="G33" s="78"/>
      <c r="H33" s="79">
        <v>15</v>
      </c>
      <c r="I33" s="82">
        <v>3325</v>
      </c>
      <c r="J33" s="82">
        <v>263</v>
      </c>
      <c r="K33" s="81">
        <f t="shared" si="0"/>
        <v>7.9097744360902249</v>
      </c>
    </row>
    <row r="34" spans="1:11" x14ac:dyDescent="0.3">
      <c r="A34" s="77">
        <v>3414</v>
      </c>
      <c r="B34" s="78" t="s">
        <v>58</v>
      </c>
      <c r="C34" s="78"/>
      <c r="D34" s="78"/>
      <c r="E34" s="78"/>
      <c r="F34" s="78"/>
      <c r="G34" s="78"/>
      <c r="H34" s="79">
        <v>16</v>
      </c>
      <c r="I34" s="82"/>
      <c r="J34" s="82"/>
      <c r="K34" s="81" t="str">
        <f t="shared" si="0"/>
        <v>-</v>
      </c>
    </row>
    <row r="35" spans="1:11" x14ac:dyDescent="0.3">
      <c r="A35" s="77">
        <v>3415</v>
      </c>
      <c r="B35" s="78" t="s">
        <v>59</v>
      </c>
      <c r="C35" s="78"/>
      <c r="D35" s="78"/>
      <c r="E35" s="78"/>
      <c r="F35" s="78"/>
      <c r="G35" s="78"/>
      <c r="H35" s="79">
        <v>17</v>
      </c>
      <c r="I35" s="82"/>
      <c r="J35" s="82">
        <v>26</v>
      </c>
      <c r="K35" s="81" t="str">
        <f t="shared" si="0"/>
        <v>-</v>
      </c>
    </row>
    <row r="36" spans="1:11" x14ac:dyDescent="0.3">
      <c r="A36" s="77">
        <v>3416</v>
      </c>
      <c r="B36" s="78" t="s">
        <v>60</v>
      </c>
      <c r="C36" s="78"/>
      <c r="D36" s="78"/>
      <c r="E36" s="78"/>
      <c r="F36" s="78"/>
      <c r="G36" s="78"/>
      <c r="H36" s="79">
        <v>18</v>
      </c>
      <c r="I36" s="82"/>
      <c r="J36" s="82"/>
      <c r="K36" s="81" t="str">
        <f t="shared" si="0"/>
        <v>-</v>
      </c>
    </row>
    <row r="37" spans="1:11" x14ac:dyDescent="0.3">
      <c r="A37" s="77">
        <v>3417</v>
      </c>
      <c r="B37" s="83" t="s">
        <v>61</v>
      </c>
      <c r="C37" s="84"/>
      <c r="D37" s="84"/>
      <c r="E37" s="84"/>
      <c r="F37" s="84"/>
      <c r="G37" s="85"/>
      <c r="H37" s="79">
        <v>19</v>
      </c>
      <c r="I37" s="82"/>
      <c r="J37" s="82"/>
      <c r="K37" s="81" t="str">
        <f t="shared" si="0"/>
        <v>-</v>
      </c>
    </row>
    <row r="38" spans="1:11" x14ac:dyDescent="0.3">
      <c r="A38" s="77">
        <v>3418</v>
      </c>
      <c r="B38" s="78" t="s">
        <v>62</v>
      </c>
      <c r="C38" s="78"/>
      <c r="D38" s="78"/>
      <c r="E38" s="78"/>
      <c r="F38" s="78"/>
      <c r="G38" s="78"/>
      <c r="H38" s="79">
        <v>20</v>
      </c>
      <c r="I38" s="82"/>
      <c r="J38" s="82"/>
      <c r="K38" s="81" t="str">
        <f t="shared" si="0"/>
        <v>-</v>
      </c>
    </row>
    <row r="39" spans="1:11" x14ac:dyDescent="0.3">
      <c r="A39" s="77">
        <v>342</v>
      </c>
      <c r="B39" s="78" t="s">
        <v>63</v>
      </c>
      <c r="C39" s="78"/>
      <c r="D39" s="78"/>
      <c r="E39" s="78"/>
      <c r="F39" s="78"/>
      <c r="G39" s="78"/>
      <c r="H39" s="79">
        <v>21</v>
      </c>
      <c r="I39" s="80">
        <v>0</v>
      </c>
      <c r="J39" s="80">
        <v>0</v>
      </c>
      <c r="K39" s="81" t="str">
        <f t="shared" si="0"/>
        <v>-</v>
      </c>
    </row>
    <row r="40" spans="1:11" x14ac:dyDescent="0.3">
      <c r="A40" s="77">
        <v>3421</v>
      </c>
      <c r="B40" s="78" t="s">
        <v>64</v>
      </c>
      <c r="C40" s="78"/>
      <c r="D40" s="78"/>
      <c r="E40" s="78"/>
      <c r="F40" s="78"/>
      <c r="G40" s="78"/>
      <c r="H40" s="79">
        <v>22</v>
      </c>
      <c r="I40" s="82"/>
      <c r="J40" s="82"/>
      <c r="K40" s="81" t="str">
        <f t="shared" si="0"/>
        <v>-</v>
      </c>
    </row>
    <row r="41" spans="1:11" x14ac:dyDescent="0.3">
      <c r="A41" s="77">
        <v>3422</v>
      </c>
      <c r="B41" s="78" t="s">
        <v>65</v>
      </c>
      <c r="C41" s="78"/>
      <c r="D41" s="78"/>
      <c r="E41" s="78"/>
      <c r="F41" s="78"/>
      <c r="G41" s="78"/>
      <c r="H41" s="79">
        <v>23</v>
      </c>
      <c r="I41" s="82"/>
      <c r="J41" s="82"/>
      <c r="K41" s="81" t="str">
        <f t="shared" si="0"/>
        <v>-</v>
      </c>
    </row>
    <row r="42" spans="1:11" x14ac:dyDescent="0.3">
      <c r="A42" s="77">
        <v>35</v>
      </c>
      <c r="B42" s="78" t="s">
        <v>66</v>
      </c>
      <c r="C42" s="78"/>
      <c r="D42" s="78"/>
      <c r="E42" s="78"/>
      <c r="F42" s="78"/>
      <c r="G42" s="78"/>
      <c r="H42" s="79">
        <v>24</v>
      </c>
      <c r="I42" s="80">
        <v>9311</v>
      </c>
      <c r="J42" s="80">
        <v>0</v>
      </c>
      <c r="K42" s="81">
        <f t="shared" si="0"/>
        <v>0</v>
      </c>
    </row>
    <row r="43" spans="1:11" x14ac:dyDescent="0.3">
      <c r="A43" s="77">
        <v>351</v>
      </c>
      <c r="B43" s="78" t="s">
        <v>67</v>
      </c>
      <c r="C43" s="78"/>
      <c r="D43" s="78"/>
      <c r="E43" s="78"/>
      <c r="F43" s="78"/>
      <c r="G43" s="78"/>
      <c r="H43" s="79">
        <v>25</v>
      </c>
      <c r="I43" s="80">
        <v>0</v>
      </c>
      <c r="J43" s="80">
        <v>0</v>
      </c>
      <c r="K43" s="81" t="str">
        <f t="shared" si="0"/>
        <v>-</v>
      </c>
    </row>
    <row r="44" spans="1:11" x14ac:dyDescent="0.3">
      <c r="A44" s="77">
        <v>3511</v>
      </c>
      <c r="B44" s="78" t="s">
        <v>68</v>
      </c>
      <c r="C44" s="78"/>
      <c r="D44" s="78"/>
      <c r="E44" s="78"/>
      <c r="F44" s="78"/>
      <c r="G44" s="78"/>
      <c r="H44" s="79">
        <v>26</v>
      </c>
      <c r="I44" s="82"/>
      <c r="J44" s="82"/>
      <c r="K44" s="81" t="str">
        <f t="shared" si="0"/>
        <v>-</v>
      </c>
    </row>
    <row r="45" spans="1:11" x14ac:dyDescent="0.3">
      <c r="A45" s="77">
        <v>3512</v>
      </c>
      <c r="B45" s="86" t="s">
        <v>69</v>
      </c>
      <c r="C45" s="87"/>
      <c r="D45" s="87"/>
      <c r="E45" s="87"/>
      <c r="F45" s="87"/>
      <c r="G45" s="88"/>
      <c r="H45" s="79">
        <v>27</v>
      </c>
      <c r="I45" s="82"/>
      <c r="J45" s="82"/>
      <c r="K45" s="81" t="str">
        <f t="shared" si="0"/>
        <v>-</v>
      </c>
    </row>
    <row r="46" spans="1:11" x14ac:dyDescent="0.3">
      <c r="A46" s="77">
        <v>352</v>
      </c>
      <c r="B46" s="78" t="s">
        <v>70</v>
      </c>
      <c r="C46" s="78"/>
      <c r="D46" s="78"/>
      <c r="E46" s="78"/>
      <c r="F46" s="78"/>
      <c r="G46" s="78"/>
      <c r="H46" s="79">
        <v>28</v>
      </c>
      <c r="I46" s="82"/>
      <c r="J46" s="82"/>
      <c r="K46" s="81" t="str">
        <f t="shared" si="0"/>
        <v>-</v>
      </c>
    </row>
    <row r="47" spans="1:11" x14ac:dyDescent="0.3">
      <c r="A47" s="77">
        <v>353</v>
      </c>
      <c r="B47" s="78" t="s">
        <v>71</v>
      </c>
      <c r="C47" s="78"/>
      <c r="D47" s="78"/>
      <c r="E47" s="78"/>
      <c r="F47" s="78"/>
      <c r="G47" s="78"/>
      <c r="H47" s="79">
        <v>29</v>
      </c>
      <c r="I47" s="82"/>
      <c r="J47" s="82"/>
      <c r="K47" s="81" t="str">
        <f t="shared" si="0"/>
        <v>-</v>
      </c>
    </row>
    <row r="48" spans="1:11" x14ac:dyDescent="0.3">
      <c r="A48" s="77">
        <v>354</v>
      </c>
      <c r="B48" s="78" t="s">
        <v>72</v>
      </c>
      <c r="C48" s="78"/>
      <c r="D48" s="78"/>
      <c r="E48" s="78"/>
      <c r="F48" s="78"/>
      <c r="G48" s="78"/>
      <c r="H48" s="79">
        <v>30</v>
      </c>
      <c r="I48" s="82"/>
      <c r="J48" s="82"/>
      <c r="K48" s="81" t="str">
        <f t="shared" si="0"/>
        <v>-</v>
      </c>
    </row>
    <row r="49" spans="1:11" x14ac:dyDescent="0.3">
      <c r="A49" s="77">
        <v>355</v>
      </c>
      <c r="B49" s="78" t="s">
        <v>73</v>
      </c>
      <c r="C49" s="78"/>
      <c r="D49" s="78"/>
      <c r="E49" s="78"/>
      <c r="F49" s="78"/>
      <c r="G49" s="78"/>
      <c r="H49" s="79">
        <v>31</v>
      </c>
      <c r="I49" s="82">
        <v>9311</v>
      </c>
      <c r="J49" s="82"/>
      <c r="K49" s="81">
        <f t="shared" si="0"/>
        <v>0</v>
      </c>
    </row>
    <row r="50" spans="1:11" x14ac:dyDescent="0.3">
      <c r="A50" s="77">
        <v>36</v>
      </c>
      <c r="B50" s="78" t="s">
        <v>74</v>
      </c>
      <c r="C50" s="78"/>
      <c r="D50" s="78"/>
      <c r="E50" s="78"/>
      <c r="F50" s="78"/>
      <c r="G50" s="78"/>
      <c r="H50" s="79">
        <v>32</v>
      </c>
      <c r="I50" s="80">
        <v>821559</v>
      </c>
      <c r="J50" s="80">
        <v>949005</v>
      </c>
      <c r="K50" s="81">
        <f t="shared" si="0"/>
        <v>115.51270207008871</v>
      </c>
    </row>
    <row r="51" spans="1:11" x14ac:dyDescent="0.3">
      <c r="A51" s="77">
        <v>361</v>
      </c>
      <c r="B51" s="78" t="s">
        <v>75</v>
      </c>
      <c r="C51" s="78"/>
      <c r="D51" s="78"/>
      <c r="E51" s="78"/>
      <c r="F51" s="78"/>
      <c r="G51" s="78"/>
      <c r="H51" s="79">
        <v>33</v>
      </c>
      <c r="I51" s="80">
        <v>20905</v>
      </c>
      <c r="J51" s="80">
        <v>62610</v>
      </c>
      <c r="K51" s="81">
        <f t="shared" si="0"/>
        <v>299.49772781631185</v>
      </c>
    </row>
    <row r="52" spans="1:11" x14ac:dyDescent="0.3">
      <c r="A52" s="77">
        <v>3611</v>
      </c>
      <c r="B52" s="78" t="s">
        <v>76</v>
      </c>
      <c r="C52" s="78"/>
      <c r="D52" s="78"/>
      <c r="E52" s="78"/>
      <c r="F52" s="78"/>
      <c r="G52" s="78"/>
      <c r="H52" s="79">
        <v>34</v>
      </c>
      <c r="I52" s="82">
        <v>11500</v>
      </c>
      <c r="J52" s="82">
        <v>50000</v>
      </c>
      <c r="K52" s="81">
        <f t="shared" si="0"/>
        <v>434.78260869565213</v>
      </c>
    </row>
    <row r="53" spans="1:11" x14ac:dyDescent="0.3">
      <c r="A53" s="77">
        <v>3612</v>
      </c>
      <c r="B53" s="78" t="s">
        <v>77</v>
      </c>
      <c r="C53" s="78"/>
      <c r="D53" s="78"/>
      <c r="E53" s="78"/>
      <c r="F53" s="78"/>
      <c r="G53" s="78"/>
      <c r="H53" s="79">
        <v>35</v>
      </c>
      <c r="I53" s="82">
        <v>9405</v>
      </c>
      <c r="J53" s="82">
        <v>12610</v>
      </c>
      <c r="K53" s="81">
        <f t="shared" si="0"/>
        <v>134.07761828814461</v>
      </c>
    </row>
    <row r="54" spans="1:11" x14ac:dyDescent="0.3">
      <c r="A54" s="77">
        <v>362</v>
      </c>
      <c r="B54" s="78" t="s">
        <v>78</v>
      </c>
      <c r="C54" s="78"/>
      <c r="D54" s="78"/>
      <c r="E54" s="78"/>
      <c r="F54" s="78"/>
      <c r="G54" s="78"/>
      <c r="H54" s="79">
        <v>36</v>
      </c>
      <c r="I54" s="82"/>
      <c r="J54" s="82"/>
      <c r="K54" s="81" t="str">
        <f t="shared" si="0"/>
        <v>-</v>
      </c>
    </row>
    <row r="55" spans="1:11" x14ac:dyDescent="0.3">
      <c r="A55" s="77">
        <v>363</v>
      </c>
      <c r="B55" s="78" t="s">
        <v>79</v>
      </c>
      <c r="C55" s="78"/>
      <c r="D55" s="78"/>
      <c r="E55" s="78"/>
      <c r="F55" s="78"/>
      <c r="G55" s="78"/>
      <c r="H55" s="79">
        <v>37</v>
      </c>
      <c r="I55" s="80">
        <v>800654</v>
      </c>
      <c r="J55" s="80">
        <v>886395</v>
      </c>
      <c r="K55" s="81">
        <f t="shared" si="0"/>
        <v>110.70887049836759</v>
      </c>
    </row>
    <row r="56" spans="1:11" x14ac:dyDescent="0.3">
      <c r="A56" s="77">
        <v>3631</v>
      </c>
      <c r="B56" s="78" t="s">
        <v>80</v>
      </c>
      <c r="C56" s="78"/>
      <c r="D56" s="78"/>
      <c r="E56" s="78"/>
      <c r="F56" s="78"/>
      <c r="G56" s="78"/>
      <c r="H56" s="79">
        <v>38</v>
      </c>
      <c r="I56" s="82">
        <v>393</v>
      </c>
      <c r="J56" s="82"/>
      <c r="K56" s="81">
        <f t="shared" si="0"/>
        <v>0</v>
      </c>
    </row>
    <row r="57" spans="1:11" x14ac:dyDescent="0.3">
      <c r="A57" s="77">
        <v>3632</v>
      </c>
      <c r="B57" s="78" t="s">
        <v>81</v>
      </c>
      <c r="C57" s="78"/>
      <c r="D57" s="78"/>
      <c r="E57" s="78"/>
      <c r="F57" s="78"/>
      <c r="G57" s="78"/>
      <c r="H57" s="79">
        <v>39</v>
      </c>
      <c r="I57" s="82"/>
      <c r="J57" s="82"/>
      <c r="K57" s="81" t="str">
        <f t="shared" si="0"/>
        <v>-</v>
      </c>
    </row>
    <row r="58" spans="1:11" x14ac:dyDescent="0.3">
      <c r="A58" s="77">
        <v>3633</v>
      </c>
      <c r="B58" s="78" t="s">
        <v>82</v>
      </c>
      <c r="C58" s="78"/>
      <c r="D58" s="78"/>
      <c r="E58" s="78"/>
      <c r="F58" s="78"/>
      <c r="G58" s="78"/>
      <c r="H58" s="79">
        <v>40</v>
      </c>
      <c r="I58" s="82">
        <v>800261</v>
      </c>
      <c r="J58" s="82">
        <v>886395</v>
      </c>
      <c r="K58" s="81">
        <f t="shared" si="0"/>
        <v>110.76323849344152</v>
      </c>
    </row>
    <row r="59" spans="1:11" x14ac:dyDescent="0.3">
      <c r="A59" s="77">
        <v>37</v>
      </c>
      <c r="B59" s="78" t="s">
        <v>83</v>
      </c>
      <c r="C59" s="78"/>
      <c r="D59" s="78"/>
      <c r="E59" s="78"/>
      <c r="F59" s="78"/>
      <c r="G59" s="78"/>
      <c r="H59" s="79">
        <v>41</v>
      </c>
      <c r="I59" s="80">
        <v>0</v>
      </c>
      <c r="J59" s="80">
        <v>0</v>
      </c>
      <c r="K59" s="81" t="str">
        <f t="shared" si="0"/>
        <v>-</v>
      </c>
    </row>
    <row r="60" spans="1:11" x14ac:dyDescent="0.3">
      <c r="A60" s="77">
        <v>3711</v>
      </c>
      <c r="B60" s="78" t="s">
        <v>84</v>
      </c>
      <c r="C60" s="78"/>
      <c r="D60" s="78"/>
      <c r="E60" s="78"/>
      <c r="F60" s="78"/>
      <c r="G60" s="78"/>
      <c r="H60" s="79">
        <v>42</v>
      </c>
      <c r="I60" s="82"/>
      <c r="J60" s="82"/>
      <c r="K60" s="81" t="str">
        <f t="shared" si="0"/>
        <v>-</v>
      </c>
    </row>
    <row r="61" spans="1:11" x14ac:dyDescent="0.3">
      <c r="A61" s="89">
        <v>3712</v>
      </c>
      <c r="B61" s="90" t="s">
        <v>85</v>
      </c>
      <c r="C61" s="90"/>
      <c r="D61" s="90"/>
      <c r="E61" s="90"/>
      <c r="F61" s="90"/>
      <c r="G61" s="90"/>
      <c r="H61" s="91">
        <v>43</v>
      </c>
      <c r="I61" s="92"/>
      <c r="J61" s="92"/>
      <c r="K61" s="93" t="str">
        <f t="shared" si="0"/>
        <v>-</v>
      </c>
    </row>
    <row r="62" spans="1:11" x14ac:dyDescent="0.3">
      <c r="A62" s="69" t="s">
        <v>86</v>
      </c>
      <c r="B62" s="70"/>
      <c r="C62" s="70"/>
      <c r="D62" s="70"/>
      <c r="E62" s="70"/>
      <c r="F62" s="70"/>
      <c r="G62" s="70"/>
      <c r="H62" s="70"/>
      <c r="I62" s="70"/>
      <c r="J62" s="70"/>
      <c r="K62" s="71"/>
    </row>
    <row r="63" spans="1:11" x14ac:dyDescent="0.3">
      <c r="A63" s="72" t="s">
        <v>87</v>
      </c>
      <c r="B63" s="73" t="s">
        <v>88</v>
      </c>
      <c r="C63" s="73"/>
      <c r="D63" s="73"/>
      <c r="E63" s="73"/>
      <c r="F63" s="73"/>
      <c r="G63" s="73"/>
      <c r="H63" s="74">
        <v>44</v>
      </c>
      <c r="I63" s="75">
        <v>2263837</v>
      </c>
      <c r="J63" s="75">
        <v>2181265</v>
      </c>
      <c r="K63" s="76">
        <f t="shared" ref="K63:K126" si="1">IF(I63&gt;0,IF(J63/I63&gt;=100,"&gt;&gt;100",J63/I63*100),"-")</f>
        <v>96.352564252638331</v>
      </c>
    </row>
    <row r="64" spans="1:11" x14ac:dyDescent="0.3">
      <c r="A64" s="77" t="s">
        <v>89</v>
      </c>
      <c r="B64" s="78" t="s">
        <v>90</v>
      </c>
      <c r="C64" s="78"/>
      <c r="D64" s="78"/>
      <c r="E64" s="78"/>
      <c r="F64" s="78"/>
      <c r="G64" s="78"/>
      <c r="H64" s="79">
        <v>45</v>
      </c>
      <c r="I64" s="80">
        <v>609351</v>
      </c>
      <c r="J64" s="80">
        <v>543646</v>
      </c>
      <c r="K64" s="81">
        <f t="shared" si="1"/>
        <v>89.217216349854183</v>
      </c>
    </row>
    <row r="65" spans="1:11" x14ac:dyDescent="0.3">
      <c r="A65" s="77">
        <v>411</v>
      </c>
      <c r="B65" s="78" t="s">
        <v>91</v>
      </c>
      <c r="C65" s="78"/>
      <c r="D65" s="78"/>
      <c r="E65" s="78"/>
      <c r="F65" s="78"/>
      <c r="G65" s="78"/>
      <c r="H65" s="79">
        <v>46</v>
      </c>
      <c r="I65" s="80">
        <v>403037</v>
      </c>
      <c r="J65" s="80">
        <v>362284</v>
      </c>
      <c r="K65" s="81">
        <f t="shared" si="1"/>
        <v>89.888521401260917</v>
      </c>
    </row>
    <row r="66" spans="1:11" x14ac:dyDescent="0.3">
      <c r="A66" s="77">
        <v>4111</v>
      </c>
      <c r="B66" s="78" t="s">
        <v>92</v>
      </c>
      <c r="C66" s="78"/>
      <c r="D66" s="78"/>
      <c r="E66" s="78"/>
      <c r="F66" s="78"/>
      <c r="G66" s="78"/>
      <c r="H66" s="79">
        <v>47</v>
      </c>
      <c r="I66" s="82">
        <v>403037</v>
      </c>
      <c r="J66" s="82">
        <v>362284</v>
      </c>
      <c r="K66" s="81">
        <f t="shared" si="1"/>
        <v>89.888521401260917</v>
      </c>
    </row>
    <row r="67" spans="1:11" x14ac:dyDescent="0.3">
      <c r="A67" s="77">
        <v>4112</v>
      </c>
      <c r="B67" s="78" t="s">
        <v>93</v>
      </c>
      <c r="C67" s="78"/>
      <c r="D67" s="78"/>
      <c r="E67" s="78"/>
      <c r="F67" s="78"/>
      <c r="G67" s="78"/>
      <c r="H67" s="79">
        <v>48</v>
      </c>
      <c r="I67" s="82"/>
      <c r="J67" s="82"/>
      <c r="K67" s="81" t="str">
        <f t="shared" si="1"/>
        <v>-</v>
      </c>
    </row>
    <row r="68" spans="1:11" x14ac:dyDescent="0.3">
      <c r="A68" s="77">
        <v>4113</v>
      </c>
      <c r="B68" s="78" t="s">
        <v>94</v>
      </c>
      <c r="C68" s="78"/>
      <c r="D68" s="78"/>
      <c r="E68" s="78"/>
      <c r="F68" s="78"/>
      <c r="G68" s="78"/>
      <c r="H68" s="79">
        <v>49</v>
      </c>
      <c r="I68" s="82"/>
      <c r="J68" s="82"/>
      <c r="K68" s="81" t="str">
        <f t="shared" si="1"/>
        <v>-</v>
      </c>
    </row>
    <row r="69" spans="1:11" x14ac:dyDescent="0.3">
      <c r="A69" s="77">
        <v>4114</v>
      </c>
      <c r="B69" s="78" t="s">
        <v>95</v>
      </c>
      <c r="C69" s="78"/>
      <c r="D69" s="78"/>
      <c r="E69" s="78"/>
      <c r="F69" s="78"/>
      <c r="G69" s="78"/>
      <c r="H69" s="79">
        <v>50</v>
      </c>
      <c r="I69" s="82"/>
      <c r="J69" s="82"/>
      <c r="K69" s="81" t="str">
        <f t="shared" si="1"/>
        <v>-</v>
      </c>
    </row>
    <row r="70" spans="1:11" x14ac:dyDescent="0.3">
      <c r="A70" s="77">
        <v>412</v>
      </c>
      <c r="B70" s="78" t="s">
        <v>96</v>
      </c>
      <c r="C70" s="78"/>
      <c r="D70" s="78"/>
      <c r="E70" s="78"/>
      <c r="F70" s="78"/>
      <c r="G70" s="78"/>
      <c r="H70" s="79">
        <v>51</v>
      </c>
      <c r="I70" s="82">
        <v>18900</v>
      </c>
      <c r="J70" s="82">
        <v>12900</v>
      </c>
      <c r="K70" s="81">
        <f t="shared" si="1"/>
        <v>68.253968253968253</v>
      </c>
    </row>
    <row r="71" spans="1:11" x14ac:dyDescent="0.3">
      <c r="A71" s="77">
        <v>413</v>
      </c>
      <c r="B71" s="78" t="s">
        <v>97</v>
      </c>
      <c r="C71" s="78"/>
      <c r="D71" s="78"/>
      <c r="E71" s="78"/>
      <c r="F71" s="78"/>
      <c r="G71" s="78"/>
      <c r="H71" s="79">
        <v>52</v>
      </c>
      <c r="I71" s="80">
        <v>187414</v>
      </c>
      <c r="J71" s="80">
        <v>168462</v>
      </c>
      <c r="K71" s="81">
        <f t="shared" si="1"/>
        <v>89.887628458919821</v>
      </c>
    </row>
    <row r="72" spans="1:11" x14ac:dyDescent="0.3">
      <c r="A72" s="77">
        <v>4131</v>
      </c>
      <c r="B72" s="78" t="s">
        <v>98</v>
      </c>
      <c r="C72" s="78"/>
      <c r="D72" s="78"/>
      <c r="E72" s="78"/>
      <c r="F72" s="78"/>
      <c r="G72" s="78"/>
      <c r="H72" s="79">
        <v>53</v>
      </c>
      <c r="I72" s="82">
        <v>78089</v>
      </c>
      <c r="J72" s="82">
        <v>70193</v>
      </c>
      <c r="K72" s="81">
        <f t="shared" si="1"/>
        <v>89.888460602645708</v>
      </c>
    </row>
    <row r="73" spans="1:11" x14ac:dyDescent="0.3">
      <c r="A73" s="77">
        <v>4132</v>
      </c>
      <c r="B73" s="78" t="s">
        <v>99</v>
      </c>
      <c r="C73" s="78"/>
      <c r="D73" s="78"/>
      <c r="E73" s="78"/>
      <c r="F73" s="78"/>
      <c r="G73" s="78"/>
      <c r="H73" s="79">
        <v>54</v>
      </c>
      <c r="I73" s="82">
        <v>8565</v>
      </c>
      <c r="J73" s="82">
        <v>7698</v>
      </c>
      <c r="K73" s="81">
        <f t="shared" si="1"/>
        <v>89.877408056042029</v>
      </c>
    </row>
    <row r="74" spans="1:11" x14ac:dyDescent="0.3">
      <c r="A74" s="77">
        <v>4133</v>
      </c>
      <c r="B74" s="78" t="s">
        <v>100</v>
      </c>
      <c r="C74" s="78"/>
      <c r="D74" s="78"/>
      <c r="E74" s="78"/>
      <c r="F74" s="78"/>
      <c r="G74" s="78"/>
      <c r="H74" s="79">
        <v>55</v>
      </c>
      <c r="I74" s="82">
        <v>100760</v>
      </c>
      <c r="J74" s="82">
        <v>90571</v>
      </c>
      <c r="K74" s="81">
        <f t="shared" si="1"/>
        <v>89.887852322350142</v>
      </c>
    </row>
    <row r="75" spans="1:11" x14ac:dyDescent="0.3">
      <c r="A75" s="77">
        <v>4134</v>
      </c>
      <c r="B75" s="78" t="s">
        <v>101</v>
      </c>
      <c r="C75" s="78"/>
      <c r="D75" s="78"/>
      <c r="E75" s="78"/>
      <c r="F75" s="78"/>
      <c r="G75" s="78"/>
      <c r="H75" s="79">
        <v>56</v>
      </c>
      <c r="I75" s="82"/>
      <c r="J75" s="82"/>
      <c r="K75" s="81" t="str">
        <f t="shared" si="1"/>
        <v>-</v>
      </c>
    </row>
    <row r="76" spans="1:11" x14ac:dyDescent="0.3">
      <c r="A76" s="77">
        <v>42</v>
      </c>
      <c r="B76" s="78" t="s">
        <v>102</v>
      </c>
      <c r="C76" s="78"/>
      <c r="D76" s="78"/>
      <c r="E76" s="78"/>
      <c r="F76" s="78"/>
      <c r="G76" s="78"/>
      <c r="H76" s="79">
        <v>57</v>
      </c>
      <c r="I76" s="80">
        <v>1569127</v>
      </c>
      <c r="J76" s="80">
        <v>1509476</v>
      </c>
      <c r="K76" s="81">
        <f t="shared" si="1"/>
        <v>96.19845939812393</v>
      </c>
    </row>
    <row r="77" spans="1:11" x14ac:dyDescent="0.3">
      <c r="A77" s="77">
        <v>421</v>
      </c>
      <c r="B77" s="78" t="s">
        <v>103</v>
      </c>
      <c r="C77" s="78"/>
      <c r="D77" s="78"/>
      <c r="E77" s="78"/>
      <c r="F77" s="78"/>
      <c r="G77" s="78"/>
      <c r="H77" s="79">
        <v>58</v>
      </c>
      <c r="I77" s="80">
        <v>32629</v>
      </c>
      <c r="J77" s="80">
        <v>22016</v>
      </c>
      <c r="K77" s="81">
        <f t="shared" si="1"/>
        <v>67.473719697201872</v>
      </c>
    </row>
    <row r="78" spans="1:11" x14ac:dyDescent="0.3">
      <c r="A78" s="77">
        <v>4211</v>
      </c>
      <c r="B78" s="78" t="s">
        <v>104</v>
      </c>
      <c r="C78" s="78"/>
      <c r="D78" s="78"/>
      <c r="E78" s="78"/>
      <c r="F78" s="78"/>
      <c r="G78" s="78"/>
      <c r="H78" s="79">
        <v>59</v>
      </c>
      <c r="I78" s="82">
        <v>16549</v>
      </c>
      <c r="J78" s="82">
        <v>8556</v>
      </c>
      <c r="K78" s="81">
        <f t="shared" si="1"/>
        <v>51.701009124418398</v>
      </c>
    </row>
    <row r="79" spans="1:11" x14ac:dyDescent="0.3">
      <c r="A79" s="77">
        <v>4212</v>
      </c>
      <c r="B79" s="78" t="s">
        <v>105</v>
      </c>
      <c r="C79" s="78"/>
      <c r="D79" s="78"/>
      <c r="E79" s="78"/>
      <c r="F79" s="78"/>
      <c r="G79" s="78"/>
      <c r="H79" s="79">
        <v>60</v>
      </c>
      <c r="I79" s="82">
        <v>12960</v>
      </c>
      <c r="J79" s="82">
        <v>12960</v>
      </c>
      <c r="K79" s="81">
        <f t="shared" si="1"/>
        <v>100</v>
      </c>
    </row>
    <row r="80" spans="1:11" x14ac:dyDescent="0.3">
      <c r="A80" s="77">
        <v>4213</v>
      </c>
      <c r="B80" s="78" t="s">
        <v>106</v>
      </c>
      <c r="C80" s="78"/>
      <c r="D80" s="78"/>
      <c r="E80" s="78"/>
      <c r="F80" s="78"/>
      <c r="G80" s="78"/>
      <c r="H80" s="79">
        <v>61</v>
      </c>
      <c r="I80" s="82">
        <v>3120</v>
      </c>
      <c r="J80" s="82">
        <v>500</v>
      </c>
      <c r="K80" s="81">
        <f t="shared" si="1"/>
        <v>16.025641025641026</v>
      </c>
    </row>
    <row r="81" spans="1:11" x14ac:dyDescent="0.3">
      <c r="A81" s="77">
        <v>422</v>
      </c>
      <c r="B81" s="83" t="s">
        <v>107</v>
      </c>
      <c r="C81" s="84"/>
      <c r="D81" s="84"/>
      <c r="E81" s="84"/>
      <c r="F81" s="84"/>
      <c r="G81" s="85"/>
      <c r="H81" s="79">
        <v>62</v>
      </c>
      <c r="I81" s="80">
        <v>325551</v>
      </c>
      <c r="J81" s="80">
        <v>363772</v>
      </c>
      <c r="K81" s="81">
        <f t="shared" si="1"/>
        <v>111.74040319335528</v>
      </c>
    </row>
    <row r="82" spans="1:11" x14ac:dyDescent="0.3">
      <c r="A82" s="77">
        <v>4221</v>
      </c>
      <c r="B82" s="78" t="s">
        <v>108</v>
      </c>
      <c r="C82" s="78"/>
      <c r="D82" s="78"/>
      <c r="E82" s="78"/>
      <c r="F82" s="78"/>
      <c r="G82" s="78"/>
      <c r="H82" s="79">
        <v>63</v>
      </c>
      <c r="I82" s="82"/>
      <c r="J82" s="82"/>
      <c r="K82" s="81" t="str">
        <f t="shared" si="1"/>
        <v>-</v>
      </c>
    </row>
    <row r="83" spans="1:11" x14ac:dyDescent="0.3">
      <c r="A83" s="77">
        <v>4222</v>
      </c>
      <c r="B83" s="78" t="s">
        <v>109</v>
      </c>
      <c r="C83" s="78"/>
      <c r="D83" s="78"/>
      <c r="E83" s="78"/>
      <c r="F83" s="78"/>
      <c r="G83" s="78"/>
      <c r="H83" s="79">
        <v>64</v>
      </c>
      <c r="I83" s="82">
        <v>325551</v>
      </c>
      <c r="J83" s="82">
        <v>363772</v>
      </c>
      <c r="K83" s="81">
        <f t="shared" si="1"/>
        <v>111.74040319335528</v>
      </c>
    </row>
    <row r="84" spans="1:11" x14ac:dyDescent="0.3">
      <c r="A84" s="77">
        <v>4223</v>
      </c>
      <c r="B84" s="78" t="s">
        <v>110</v>
      </c>
      <c r="C84" s="78"/>
      <c r="D84" s="78"/>
      <c r="E84" s="78"/>
      <c r="F84" s="78"/>
      <c r="G84" s="78"/>
      <c r="H84" s="79">
        <v>65</v>
      </c>
      <c r="I84" s="82"/>
      <c r="J84" s="82"/>
      <c r="K84" s="81" t="str">
        <f t="shared" si="1"/>
        <v>-</v>
      </c>
    </row>
    <row r="85" spans="1:11" x14ac:dyDescent="0.3">
      <c r="A85" s="77">
        <v>4224</v>
      </c>
      <c r="B85" s="78" t="s">
        <v>111</v>
      </c>
      <c r="C85" s="78"/>
      <c r="D85" s="78"/>
      <c r="E85" s="78"/>
      <c r="F85" s="78"/>
      <c r="G85" s="78"/>
      <c r="H85" s="79">
        <v>66</v>
      </c>
      <c r="I85" s="82"/>
      <c r="J85" s="82"/>
      <c r="K85" s="81" t="str">
        <f t="shared" si="1"/>
        <v>-</v>
      </c>
    </row>
    <row r="86" spans="1:11" x14ac:dyDescent="0.3">
      <c r="A86" s="77">
        <v>423</v>
      </c>
      <c r="B86" s="78" t="s">
        <v>112</v>
      </c>
      <c r="C86" s="78"/>
      <c r="D86" s="78"/>
      <c r="E86" s="78"/>
      <c r="F86" s="78"/>
      <c r="G86" s="78"/>
      <c r="H86" s="79">
        <v>67</v>
      </c>
      <c r="I86" s="80">
        <v>0</v>
      </c>
      <c r="J86" s="80">
        <v>0</v>
      </c>
      <c r="K86" s="81" t="str">
        <f t="shared" si="1"/>
        <v>-</v>
      </c>
    </row>
    <row r="87" spans="1:11" x14ac:dyDescent="0.3">
      <c r="A87" s="77">
        <v>4231</v>
      </c>
      <c r="B87" s="78" t="s">
        <v>113</v>
      </c>
      <c r="C87" s="78"/>
      <c r="D87" s="78"/>
      <c r="E87" s="78"/>
      <c r="F87" s="78"/>
      <c r="G87" s="78"/>
      <c r="H87" s="79">
        <v>68</v>
      </c>
      <c r="I87" s="82"/>
      <c r="J87" s="82"/>
      <c r="K87" s="81" t="str">
        <f t="shared" si="1"/>
        <v>-</v>
      </c>
    </row>
    <row r="88" spans="1:11" x14ac:dyDescent="0.3">
      <c r="A88" s="77">
        <v>4232</v>
      </c>
      <c r="B88" s="78" t="s">
        <v>109</v>
      </c>
      <c r="C88" s="78"/>
      <c r="D88" s="78"/>
      <c r="E88" s="78"/>
      <c r="F88" s="78"/>
      <c r="G88" s="78"/>
      <c r="H88" s="79">
        <v>69</v>
      </c>
      <c r="I88" s="82"/>
      <c r="J88" s="82"/>
      <c r="K88" s="81" t="str">
        <f t="shared" si="1"/>
        <v>-</v>
      </c>
    </row>
    <row r="89" spans="1:11" x14ac:dyDescent="0.3">
      <c r="A89" s="77">
        <v>4233</v>
      </c>
      <c r="B89" s="78" t="s">
        <v>110</v>
      </c>
      <c r="C89" s="78"/>
      <c r="D89" s="78"/>
      <c r="E89" s="78"/>
      <c r="F89" s="78"/>
      <c r="G89" s="78"/>
      <c r="H89" s="79">
        <v>70</v>
      </c>
      <c r="I89" s="82"/>
      <c r="J89" s="82"/>
      <c r="K89" s="81" t="str">
        <f t="shared" si="1"/>
        <v>-</v>
      </c>
    </row>
    <row r="90" spans="1:11" x14ac:dyDescent="0.3">
      <c r="A90" s="77">
        <v>4234</v>
      </c>
      <c r="B90" s="78" t="s">
        <v>111</v>
      </c>
      <c r="C90" s="78"/>
      <c r="D90" s="78"/>
      <c r="E90" s="78"/>
      <c r="F90" s="78"/>
      <c r="G90" s="78"/>
      <c r="H90" s="79">
        <v>71</v>
      </c>
      <c r="I90" s="82"/>
      <c r="J90" s="82"/>
      <c r="K90" s="81" t="str">
        <f t="shared" si="1"/>
        <v>-</v>
      </c>
    </row>
    <row r="91" spans="1:11" x14ac:dyDescent="0.3">
      <c r="A91" s="77">
        <v>424</v>
      </c>
      <c r="B91" s="78" t="s">
        <v>114</v>
      </c>
      <c r="C91" s="78"/>
      <c r="D91" s="78"/>
      <c r="E91" s="78"/>
      <c r="F91" s="78"/>
      <c r="G91" s="78"/>
      <c r="H91" s="79">
        <v>72</v>
      </c>
      <c r="I91" s="80">
        <v>149683</v>
      </c>
      <c r="J91" s="80">
        <v>92752</v>
      </c>
      <c r="K91" s="81">
        <f t="shared" si="1"/>
        <v>61.965620678366953</v>
      </c>
    </row>
    <row r="92" spans="1:11" x14ac:dyDescent="0.3">
      <c r="A92" s="77">
        <v>4241</v>
      </c>
      <c r="B92" s="78" t="s">
        <v>108</v>
      </c>
      <c r="C92" s="78"/>
      <c r="D92" s="78"/>
      <c r="E92" s="78"/>
      <c r="F92" s="78"/>
      <c r="G92" s="78"/>
      <c r="H92" s="79">
        <v>73</v>
      </c>
      <c r="I92" s="82"/>
      <c r="J92" s="82">
        <v>92752</v>
      </c>
      <c r="K92" s="81" t="str">
        <f t="shared" si="1"/>
        <v>-</v>
      </c>
    </row>
    <row r="93" spans="1:11" x14ac:dyDescent="0.3">
      <c r="A93" s="77">
        <v>4242</v>
      </c>
      <c r="B93" s="78" t="s">
        <v>109</v>
      </c>
      <c r="C93" s="78"/>
      <c r="D93" s="78"/>
      <c r="E93" s="78"/>
      <c r="F93" s="78"/>
      <c r="G93" s="78"/>
      <c r="H93" s="79">
        <v>74</v>
      </c>
      <c r="I93" s="82">
        <v>149683</v>
      </c>
      <c r="J93" s="82"/>
      <c r="K93" s="81">
        <f t="shared" si="1"/>
        <v>0</v>
      </c>
    </row>
    <row r="94" spans="1:11" x14ac:dyDescent="0.3">
      <c r="A94" s="77">
        <v>4243</v>
      </c>
      <c r="B94" s="78" t="s">
        <v>110</v>
      </c>
      <c r="C94" s="78"/>
      <c r="D94" s="78"/>
      <c r="E94" s="78"/>
      <c r="F94" s="78"/>
      <c r="G94" s="78"/>
      <c r="H94" s="79">
        <v>75</v>
      </c>
      <c r="I94" s="82"/>
      <c r="J94" s="82"/>
      <c r="K94" s="81" t="str">
        <f t="shared" si="1"/>
        <v>-</v>
      </c>
    </row>
    <row r="95" spans="1:11" x14ac:dyDescent="0.3">
      <c r="A95" s="77">
        <v>4244</v>
      </c>
      <c r="B95" s="78" t="s">
        <v>115</v>
      </c>
      <c r="C95" s="78"/>
      <c r="D95" s="78"/>
      <c r="E95" s="78"/>
      <c r="F95" s="78"/>
      <c r="G95" s="78"/>
      <c r="H95" s="79">
        <v>76</v>
      </c>
      <c r="I95" s="82"/>
      <c r="J95" s="82"/>
      <c r="K95" s="81" t="str">
        <f t="shared" si="1"/>
        <v>-</v>
      </c>
    </row>
    <row r="96" spans="1:11" x14ac:dyDescent="0.3">
      <c r="A96" s="77">
        <v>425</v>
      </c>
      <c r="B96" s="78" t="s">
        <v>116</v>
      </c>
      <c r="C96" s="78"/>
      <c r="D96" s="78"/>
      <c r="E96" s="78"/>
      <c r="F96" s="78"/>
      <c r="G96" s="78"/>
      <c r="H96" s="79">
        <v>77</v>
      </c>
      <c r="I96" s="80">
        <v>727335</v>
      </c>
      <c r="J96" s="80">
        <v>614862</v>
      </c>
      <c r="K96" s="81">
        <f t="shared" si="1"/>
        <v>84.53628658046155</v>
      </c>
    </row>
    <row r="97" spans="1:11" x14ac:dyDescent="0.3">
      <c r="A97" s="77">
        <v>4251</v>
      </c>
      <c r="B97" s="78" t="s">
        <v>117</v>
      </c>
      <c r="C97" s="78"/>
      <c r="D97" s="78"/>
      <c r="E97" s="78"/>
      <c r="F97" s="78"/>
      <c r="G97" s="78"/>
      <c r="H97" s="79">
        <v>78</v>
      </c>
      <c r="I97" s="82">
        <v>82401</v>
      </c>
      <c r="J97" s="82">
        <v>69472</v>
      </c>
      <c r="K97" s="81">
        <f t="shared" si="1"/>
        <v>84.3096564362083</v>
      </c>
    </row>
    <row r="98" spans="1:11" x14ac:dyDescent="0.3">
      <c r="A98" s="77">
        <v>4252</v>
      </c>
      <c r="B98" s="78" t="s">
        <v>118</v>
      </c>
      <c r="C98" s="78"/>
      <c r="D98" s="78"/>
      <c r="E98" s="78"/>
      <c r="F98" s="78"/>
      <c r="G98" s="78"/>
      <c r="H98" s="79">
        <v>79</v>
      </c>
      <c r="I98" s="82">
        <v>85776</v>
      </c>
      <c r="J98" s="82">
        <v>80369</v>
      </c>
      <c r="K98" s="81">
        <f t="shared" si="1"/>
        <v>93.696371945532547</v>
      </c>
    </row>
    <row r="99" spans="1:11" x14ac:dyDescent="0.3">
      <c r="A99" s="77">
        <v>4253</v>
      </c>
      <c r="B99" s="78" t="s">
        <v>119</v>
      </c>
      <c r="C99" s="78"/>
      <c r="D99" s="78"/>
      <c r="E99" s="78"/>
      <c r="F99" s="78"/>
      <c r="G99" s="78"/>
      <c r="H99" s="79">
        <v>80</v>
      </c>
      <c r="I99" s="82">
        <v>11748</v>
      </c>
      <c r="J99" s="82">
        <v>5360</v>
      </c>
      <c r="K99" s="81">
        <f t="shared" si="1"/>
        <v>45.624787197820908</v>
      </c>
    </row>
    <row r="100" spans="1:11" x14ac:dyDescent="0.3">
      <c r="A100" s="77">
        <v>4254</v>
      </c>
      <c r="B100" s="78" t="s">
        <v>120</v>
      </c>
      <c r="C100" s="78"/>
      <c r="D100" s="78"/>
      <c r="E100" s="78"/>
      <c r="F100" s="78"/>
      <c r="G100" s="78"/>
      <c r="H100" s="79">
        <v>81</v>
      </c>
      <c r="I100" s="82">
        <v>62959</v>
      </c>
      <c r="J100" s="82">
        <v>61460</v>
      </c>
      <c r="K100" s="81">
        <f t="shared" si="1"/>
        <v>97.619085436553945</v>
      </c>
    </row>
    <row r="101" spans="1:11" x14ac:dyDescent="0.3">
      <c r="A101" s="77">
        <v>4255</v>
      </c>
      <c r="B101" s="78" t="s">
        <v>121</v>
      </c>
      <c r="C101" s="78"/>
      <c r="D101" s="78"/>
      <c r="E101" s="78"/>
      <c r="F101" s="78"/>
      <c r="G101" s="78"/>
      <c r="H101" s="79">
        <v>82</v>
      </c>
      <c r="I101" s="82">
        <v>45266</v>
      </c>
      <c r="J101" s="82">
        <v>34676</v>
      </c>
      <c r="K101" s="81">
        <f t="shared" si="1"/>
        <v>76.604957363142319</v>
      </c>
    </row>
    <row r="102" spans="1:11" x14ac:dyDescent="0.3">
      <c r="A102" s="77">
        <v>4256</v>
      </c>
      <c r="B102" s="78" t="s">
        <v>122</v>
      </c>
      <c r="C102" s="78"/>
      <c r="D102" s="78"/>
      <c r="E102" s="78"/>
      <c r="F102" s="78"/>
      <c r="G102" s="78"/>
      <c r="H102" s="79">
        <v>83</v>
      </c>
      <c r="I102" s="82">
        <v>6734</v>
      </c>
      <c r="J102" s="82">
        <v>2520</v>
      </c>
      <c r="K102" s="81">
        <f t="shared" si="1"/>
        <v>37.422037422037427</v>
      </c>
    </row>
    <row r="103" spans="1:11" x14ac:dyDescent="0.3">
      <c r="A103" s="77">
        <v>4257</v>
      </c>
      <c r="B103" s="78" t="s">
        <v>123</v>
      </c>
      <c r="C103" s="78"/>
      <c r="D103" s="78"/>
      <c r="E103" s="78"/>
      <c r="F103" s="78"/>
      <c r="G103" s="78"/>
      <c r="H103" s="79">
        <v>84</v>
      </c>
      <c r="I103" s="82">
        <v>262248</v>
      </c>
      <c r="J103" s="82">
        <v>273235</v>
      </c>
      <c r="K103" s="81">
        <f t="shared" si="1"/>
        <v>104.18954577346634</v>
      </c>
    </row>
    <row r="104" spans="1:11" x14ac:dyDescent="0.3">
      <c r="A104" s="77">
        <v>4258</v>
      </c>
      <c r="B104" s="78" t="s">
        <v>124</v>
      </c>
      <c r="C104" s="78"/>
      <c r="D104" s="78"/>
      <c r="E104" s="78"/>
      <c r="F104" s="78"/>
      <c r="G104" s="78"/>
      <c r="H104" s="79">
        <v>85</v>
      </c>
      <c r="I104" s="82">
        <v>8078</v>
      </c>
      <c r="J104" s="82">
        <v>2125</v>
      </c>
      <c r="K104" s="81">
        <f t="shared" si="1"/>
        <v>26.306016340678383</v>
      </c>
    </row>
    <row r="105" spans="1:11" x14ac:dyDescent="0.3">
      <c r="A105" s="77">
        <v>4259</v>
      </c>
      <c r="B105" s="78" t="s">
        <v>125</v>
      </c>
      <c r="C105" s="78"/>
      <c r="D105" s="78"/>
      <c r="E105" s="78"/>
      <c r="F105" s="78"/>
      <c r="G105" s="78"/>
      <c r="H105" s="79">
        <v>86</v>
      </c>
      <c r="I105" s="82">
        <v>162125</v>
      </c>
      <c r="J105" s="82">
        <v>85645</v>
      </c>
      <c r="K105" s="81">
        <f t="shared" si="1"/>
        <v>52.826522744795682</v>
      </c>
    </row>
    <row r="106" spans="1:11" x14ac:dyDescent="0.3">
      <c r="A106" s="77">
        <v>426</v>
      </c>
      <c r="B106" s="78" t="s">
        <v>126</v>
      </c>
      <c r="C106" s="78"/>
      <c r="D106" s="78"/>
      <c r="E106" s="78"/>
      <c r="F106" s="78"/>
      <c r="G106" s="78"/>
      <c r="H106" s="79">
        <v>87</v>
      </c>
      <c r="I106" s="80">
        <v>84500</v>
      </c>
      <c r="J106" s="80">
        <v>94513</v>
      </c>
      <c r="K106" s="81">
        <f t="shared" si="1"/>
        <v>111.84970414201183</v>
      </c>
    </row>
    <row r="107" spans="1:11" x14ac:dyDescent="0.3">
      <c r="A107" s="77">
        <v>4261</v>
      </c>
      <c r="B107" s="78" t="s">
        <v>127</v>
      </c>
      <c r="C107" s="78"/>
      <c r="D107" s="78"/>
      <c r="E107" s="78"/>
      <c r="F107" s="78"/>
      <c r="G107" s="78"/>
      <c r="H107" s="79">
        <v>88</v>
      </c>
      <c r="I107" s="82">
        <v>40616</v>
      </c>
      <c r="J107" s="82">
        <v>50336</v>
      </c>
      <c r="K107" s="81">
        <f t="shared" si="1"/>
        <v>123.93145558400632</v>
      </c>
    </row>
    <row r="108" spans="1:11" x14ac:dyDescent="0.3">
      <c r="A108" s="77">
        <v>4262</v>
      </c>
      <c r="B108" s="78" t="s">
        <v>128</v>
      </c>
      <c r="C108" s="78"/>
      <c r="D108" s="78"/>
      <c r="E108" s="78"/>
      <c r="F108" s="78"/>
      <c r="G108" s="78"/>
      <c r="H108" s="79">
        <v>89</v>
      </c>
      <c r="I108" s="82"/>
      <c r="J108" s="82"/>
      <c r="K108" s="81" t="str">
        <f t="shared" si="1"/>
        <v>-</v>
      </c>
    </row>
    <row r="109" spans="1:11" x14ac:dyDescent="0.3">
      <c r="A109" s="77">
        <v>4263</v>
      </c>
      <c r="B109" s="78" t="s">
        <v>129</v>
      </c>
      <c r="C109" s="78"/>
      <c r="D109" s="78"/>
      <c r="E109" s="78"/>
      <c r="F109" s="78"/>
      <c r="G109" s="78"/>
      <c r="H109" s="79">
        <v>90</v>
      </c>
      <c r="I109" s="82">
        <v>38628</v>
      </c>
      <c r="J109" s="82">
        <v>39923</v>
      </c>
      <c r="K109" s="81">
        <f t="shared" si="1"/>
        <v>103.35249042145594</v>
      </c>
    </row>
    <row r="110" spans="1:11" x14ac:dyDescent="0.3">
      <c r="A110" s="77">
        <v>4264</v>
      </c>
      <c r="B110" s="78" t="s">
        <v>130</v>
      </c>
      <c r="C110" s="78"/>
      <c r="D110" s="78"/>
      <c r="E110" s="78"/>
      <c r="F110" s="78"/>
      <c r="G110" s="78"/>
      <c r="H110" s="79">
        <v>91</v>
      </c>
      <c r="I110" s="82">
        <v>5256</v>
      </c>
      <c r="J110" s="82">
        <v>4254</v>
      </c>
      <c r="K110" s="81">
        <f t="shared" si="1"/>
        <v>80.936073059360737</v>
      </c>
    </row>
    <row r="111" spans="1:11" x14ac:dyDescent="0.3">
      <c r="A111" s="77">
        <v>429</v>
      </c>
      <c r="B111" s="78" t="s">
        <v>131</v>
      </c>
      <c r="C111" s="78"/>
      <c r="D111" s="78"/>
      <c r="E111" s="78"/>
      <c r="F111" s="78"/>
      <c r="G111" s="78"/>
      <c r="H111" s="79">
        <v>92</v>
      </c>
      <c r="I111" s="80">
        <v>249429</v>
      </c>
      <c r="J111" s="80">
        <v>321561</v>
      </c>
      <c r="K111" s="81">
        <f t="shared" si="1"/>
        <v>128.91885065489578</v>
      </c>
    </row>
    <row r="112" spans="1:11" x14ac:dyDescent="0.3">
      <c r="A112" s="77">
        <v>4291</v>
      </c>
      <c r="B112" s="78" t="s">
        <v>132</v>
      </c>
      <c r="C112" s="78"/>
      <c r="D112" s="78"/>
      <c r="E112" s="78"/>
      <c r="F112" s="78"/>
      <c r="G112" s="78"/>
      <c r="H112" s="79">
        <v>93</v>
      </c>
      <c r="I112" s="82"/>
      <c r="J112" s="82">
        <v>3591</v>
      </c>
      <c r="K112" s="81" t="str">
        <f t="shared" si="1"/>
        <v>-</v>
      </c>
    </row>
    <row r="113" spans="1:11" x14ac:dyDescent="0.3">
      <c r="A113" s="77">
        <v>4292</v>
      </c>
      <c r="B113" s="78" t="s">
        <v>133</v>
      </c>
      <c r="C113" s="78"/>
      <c r="D113" s="78"/>
      <c r="E113" s="78"/>
      <c r="F113" s="78"/>
      <c r="G113" s="78"/>
      <c r="H113" s="79">
        <v>94</v>
      </c>
      <c r="I113" s="82">
        <v>90073</v>
      </c>
      <c r="J113" s="82">
        <v>132608</v>
      </c>
      <c r="K113" s="81">
        <f>IF(I113&gt;0,IF(J113/I113&gt;=100,"&gt;&gt;100",J113/I113*100),"-")</f>
        <v>147.22280816670923</v>
      </c>
    </row>
    <row r="114" spans="1:11" x14ac:dyDescent="0.3">
      <c r="A114" s="77">
        <v>4293</v>
      </c>
      <c r="B114" s="78" t="s">
        <v>48</v>
      </c>
      <c r="C114" s="78"/>
      <c r="D114" s="78"/>
      <c r="E114" s="78"/>
      <c r="F114" s="78"/>
      <c r="G114" s="78"/>
      <c r="H114" s="79">
        <v>95</v>
      </c>
      <c r="I114" s="82">
        <v>23228</v>
      </c>
      <c r="J114" s="82">
        <v>22541</v>
      </c>
      <c r="K114" s="81">
        <f t="shared" si="1"/>
        <v>97.042362665748243</v>
      </c>
    </row>
    <row r="115" spans="1:11" x14ac:dyDescent="0.3">
      <c r="A115" s="77">
        <v>4294</v>
      </c>
      <c r="B115" s="78" t="s">
        <v>134</v>
      </c>
      <c r="C115" s="78"/>
      <c r="D115" s="78"/>
      <c r="E115" s="78"/>
      <c r="F115" s="78"/>
      <c r="G115" s="78"/>
      <c r="H115" s="79">
        <v>96</v>
      </c>
      <c r="I115" s="82"/>
      <c r="J115" s="82"/>
      <c r="K115" s="81" t="str">
        <f t="shared" si="1"/>
        <v>-</v>
      </c>
    </row>
    <row r="116" spans="1:11" x14ac:dyDescent="0.3">
      <c r="A116" s="77">
        <v>4295</v>
      </c>
      <c r="B116" s="78" t="s">
        <v>135</v>
      </c>
      <c r="C116" s="78"/>
      <c r="D116" s="78"/>
      <c r="E116" s="78"/>
      <c r="F116" s="78"/>
      <c r="G116" s="78"/>
      <c r="H116" s="79">
        <v>97</v>
      </c>
      <c r="I116" s="82">
        <v>136128</v>
      </c>
      <c r="J116" s="82">
        <v>162821</v>
      </c>
      <c r="K116" s="81">
        <f t="shared" si="1"/>
        <v>119.6087505876822</v>
      </c>
    </row>
    <row r="117" spans="1:11" x14ac:dyDescent="0.3">
      <c r="A117" s="77">
        <v>43</v>
      </c>
      <c r="B117" s="78" t="s">
        <v>136</v>
      </c>
      <c r="C117" s="78"/>
      <c r="D117" s="78"/>
      <c r="E117" s="78"/>
      <c r="F117" s="78"/>
      <c r="G117" s="78"/>
      <c r="H117" s="79">
        <v>98</v>
      </c>
      <c r="I117" s="82">
        <v>68162</v>
      </c>
      <c r="J117" s="82">
        <v>65613</v>
      </c>
      <c r="K117" s="81">
        <f>IF(I117&gt;0,IF(J117/I117&gt;=100,"&gt;&gt;100",J117/I117*100),"-")</f>
        <v>96.260379683694737</v>
      </c>
    </row>
    <row r="118" spans="1:11" x14ac:dyDescent="0.3">
      <c r="A118" s="77">
        <v>44</v>
      </c>
      <c r="B118" s="78" t="s">
        <v>137</v>
      </c>
      <c r="C118" s="78"/>
      <c r="D118" s="78"/>
      <c r="E118" s="78"/>
      <c r="F118" s="78"/>
      <c r="G118" s="78"/>
      <c r="H118" s="79">
        <v>99</v>
      </c>
      <c r="I118" s="80">
        <v>15409</v>
      </c>
      <c r="J118" s="80">
        <v>49928</v>
      </c>
      <c r="K118" s="81">
        <f t="shared" si="1"/>
        <v>324.01843078720225</v>
      </c>
    </row>
    <row r="119" spans="1:11" x14ac:dyDescent="0.3">
      <c r="A119" s="77">
        <v>441</v>
      </c>
      <c r="B119" s="78" t="s">
        <v>138</v>
      </c>
      <c r="C119" s="78"/>
      <c r="D119" s="78"/>
      <c r="E119" s="78"/>
      <c r="F119" s="78"/>
      <c r="G119" s="78"/>
      <c r="H119" s="79">
        <v>100</v>
      </c>
      <c r="I119" s="82"/>
      <c r="J119" s="82"/>
      <c r="K119" s="81" t="str">
        <f t="shared" si="1"/>
        <v>-</v>
      </c>
    </row>
    <row r="120" spans="1:11" x14ac:dyDescent="0.3">
      <c r="A120" s="77">
        <v>442</v>
      </c>
      <c r="B120" s="78" t="s">
        <v>139</v>
      </c>
      <c r="C120" s="78"/>
      <c r="D120" s="78"/>
      <c r="E120" s="78"/>
      <c r="F120" s="78"/>
      <c r="G120" s="78"/>
      <c r="H120" s="79">
        <v>101</v>
      </c>
      <c r="I120" s="80">
        <v>0</v>
      </c>
      <c r="J120" s="80">
        <v>0</v>
      </c>
      <c r="K120" s="81" t="str">
        <f t="shared" si="1"/>
        <v>-</v>
      </c>
    </row>
    <row r="121" spans="1:11" x14ac:dyDescent="0.3">
      <c r="A121" s="77">
        <v>4421</v>
      </c>
      <c r="B121" s="78" t="s">
        <v>140</v>
      </c>
      <c r="C121" s="78"/>
      <c r="D121" s="78"/>
      <c r="E121" s="78"/>
      <c r="F121" s="78"/>
      <c r="G121" s="78"/>
      <c r="H121" s="79">
        <v>102</v>
      </c>
      <c r="I121" s="82"/>
      <c r="J121" s="82"/>
      <c r="K121" s="81" t="str">
        <f t="shared" si="1"/>
        <v>-</v>
      </c>
    </row>
    <row r="122" spans="1:11" x14ac:dyDescent="0.3">
      <c r="A122" s="77">
        <v>4422</v>
      </c>
      <c r="B122" s="78" t="s">
        <v>141</v>
      </c>
      <c r="C122" s="78"/>
      <c r="D122" s="78"/>
      <c r="E122" s="78"/>
      <c r="F122" s="78"/>
      <c r="G122" s="78"/>
      <c r="H122" s="79">
        <v>103</v>
      </c>
      <c r="I122" s="82"/>
      <c r="J122" s="82"/>
      <c r="K122" s="81" t="str">
        <f t="shared" si="1"/>
        <v>-</v>
      </c>
    </row>
    <row r="123" spans="1:11" x14ac:dyDescent="0.3">
      <c r="A123" s="77">
        <v>4423</v>
      </c>
      <c r="B123" s="78" t="s">
        <v>142</v>
      </c>
      <c r="C123" s="78"/>
      <c r="D123" s="78"/>
      <c r="E123" s="78"/>
      <c r="F123" s="78"/>
      <c r="G123" s="78"/>
      <c r="H123" s="79">
        <v>104</v>
      </c>
      <c r="I123" s="82"/>
      <c r="J123" s="82"/>
      <c r="K123" s="81" t="str">
        <f t="shared" si="1"/>
        <v>-</v>
      </c>
    </row>
    <row r="124" spans="1:11" x14ac:dyDescent="0.3">
      <c r="A124" s="77">
        <v>443</v>
      </c>
      <c r="B124" s="78" t="s">
        <v>143</v>
      </c>
      <c r="C124" s="78"/>
      <c r="D124" s="78"/>
      <c r="E124" s="78"/>
      <c r="F124" s="78"/>
      <c r="G124" s="78"/>
      <c r="H124" s="79">
        <v>105</v>
      </c>
      <c r="I124" s="80">
        <v>15409</v>
      </c>
      <c r="J124" s="80">
        <v>49928</v>
      </c>
      <c r="K124" s="81">
        <f t="shared" si="1"/>
        <v>324.01843078720225</v>
      </c>
    </row>
    <row r="125" spans="1:11" x14ac:dyDescent="0.3">
      <c r="A125" s="77">
        <v>4431</v>
      </c>
      <c r="B125" s="78" t="s">
        <v>144</v>
      </c>
      <c r="C125" s="78"/>
      <c r="D125" s="78"/>
      <c r="E125" s="78"/>
      <c r="F125" s="78"/>
      <c r="G125" s="78"/>
      <c r="H125" s="79">
        <v>106</v>
      </c>
      <c r="I125" s="82">
        <v>15409</v>
      </c>
      <c r="J125" s="82">
        <v>15836</v>
      </c>
      <c r="K125" s="81">
        <f t="shared" si="1"/>
        <v>102.77110779414629</v>
      </c>
    </row>
    <row r="126" spans="1:11" x14ac:dyDescent="0.3">
      <c r="A126" s="77">
        <v>4432</v>
      </c>
      <c r="B126" s="78" t="s">
        <v>145</v>
      </c>
      <c r="C126" s="78"/>
      <c r="D126" s="78"/>
      <c r="E126" s="78"/>
      <c r="F126" s="78"/>
      <c r="G126" s="78"/>
      <c r="H126" s="79">
        <v>107</v>
      </c>
      <c r="I126" s="82"/>
      <c r="J126" s="82">
        <v>457</v>
      </c>
      <c r="K126" s="81" t="str">
        <f t="shared" si="1"/>
        <v>-</v>
      </c>
    </row>
    <row r="127" spans="1:11" x14ac:dyDescent="0.3">
      <c r="A127" s="77">
        <v>4433</v>
      </c>
      <c r="B127" s="78" t="s">
        <v>146</v>
      </c>
      <c r="C127" s="78"/>
      <c r="D127" s="78"/>
      <c r="E127" s="78"/>
      <c r="F127" s="78"/>
      <c r="G127" s="78"/>
      <c r="H127" s="79">
        <v>108</v>
      </c>
      <c r="I127" s="82"/>
      <c r="J127" s="82">
        <v>60</v>
      </c>
      <c r="K127" s="81" t="str">
        <f t="shared" ref="K127:K190" si="2">IF(I127&gt;0,IF(J127/I127&gt;=100,"&gt;&gt;100",J127/I127*100),"-")</f>
        <v>-</v>
      </c>
    </row>
    <row r="128" spans="1:11" x14ac:dyDescent="0.3">
      <c r="A128" s="77">
        <v>4434</v>
      </c>
      <c r="B128" s="78" t="s">
        <v>147</v>
      </c>
      <c r="C128" s="78"/>
      <c r="D128" s="78"/>
      <c r="E128" s="78"/>
      <c r="F128" s="78"/>
      <c r="G128" s="78"/>
      <c r="H128" s="79">
        <v>109</v>
      </c>
      <c r="I128" s="82"/>
      <c r="J128" s="82">
        <v>33575</v>
      </c>
      <c r="K128" s="81" t="str">
        <f t="shared" si="2"/>
        <v>-</v>
      </c>
    </row>
    <row r="129" spans="1:11" x14ac:dyDescent="0.3">
      <c r="A129" s="77">
        <v>45</v>
      </c>
      <c r="B129" s="78" t="s">
        <v>148</v>
      </c>
      <c r="C129" s="78"/>
      <c r="D129" s="78"/>
      <c r="E129" s="78"/>
      <c r="F129" s="78"/>
      <c r="G129" s="78"/>
      <c r="H129" s="79">
        <v>110</v>
      </c>
      <c r="I129" s="80">
        <v>0</v>
      </c>
      <c r="J129" s="80">
        <v>12397</v>
      </c>
      <c r="K129" s="81" t="str">
        <f t="shared" si="2"/>
        <v>-</v>
      </c>
    </row>
    <row r="130" spans="1:11" x14ac:dyDescent="0.3">
      <c r="A130" s="77">
        <v>451</v>
      </c>
      <c r="B130" s="78" t="s">
        <v>149</v>
      </c>
      <c r="C130" s="78"/>
      <c r="D130" s="78"/>
      <c r="E130" s="78"/>
      <c r="F130" s="78"/>
      <c r="G130" s="78"/>
      <c r="H130" s="79">
        <v>111</v>
      </c>
      <c r="I130" s="80">
        <v>0</v>
      </c>
      <c r="J130" s="80">
        <v>12397</v>
      </c>
      <c r="K130" s="81" t="str">
        <f t="shared" si="2"/>
        <v>-</v>
      </c>
    </row>
    <row r="131" spans="1:11" x14ac:dyDescent="0.3">
      <c r="A131" s="77">
        <v>4511</v>
      </c>
      <c r="B131" s="78" t="s">
        <v>150</v>
      </c>
      <c r="C131" s="78"/>
      <c r="D131" s="78"/>
      <c r="E131" s="78"/>
      <c r="F131" s="78"/>
      <c r="G131" s="78"/>
      <c r="H131" s="79">
        <v>112</v>
      </c>
      <c r="I131" s="82"/>
      <c r="J131" s="82">
        <v>12397</v>
      </c>
      <c r="K131" s="81" t="str">
        <f t="shared" si="2"/>
        <v>-</v>
      </c>
    </row>
    <row r="132" spans="1:11" x14ac:dyDescent="0.3">
      <c r="A132" s="77">
        <v>4512</v>
      </c>
      <c r="B132" s="78" t="s">
        <v>151</v>
      </c>
      <c r="C132" s="78"/>
      <c r="D132" s="78"/>
      <c r="E132" s="78"/>
      <c r="F132" s="78"/>
      <c r="G132" s="78"/>
      <c r="H132" s="79">
        <v>113</v>
      </c>
      <c r="I132" s="82"/>
      <c r="J132" s="82"/>
      <c r="K132" s="81" t="str">
        <f t="shared" si="2"/>
        <v>-</v>
      </c>
    </row>
    <row r="133" spans="1:11" x14ac:dyDescent="0.3">
      <c r="A133" s="77">
        <v>452</v>
      </c>
      <c r="B133" s="78" t="s">
        <v>152</v>
      </c>
      <c r="C133" s="78"/>
      <c r="D133" s="78"/>
      <c r="E133" s="78"/>
      <c r="F133" s="78"/>
      <c r="G133" s="78"/>
      <c r="H133" s="79">
        <v>114</v>
      </c>
      <c r="I133" s="82"/>
      <c r="J133" s="82"/>
      <c r="K133" s="81" t="str">
        <f t="shared" si="2"/>
        <v>-</v>
      </c>
    </row>
    <row r="134" spans="1:11" x14ac:dyDescent="0.3">
      <c r="A134" s="77">
        <v>46</v>
      </c>
      <c r="B134" s="78" t="s">
        <v>153</v>
      </c>
      <c r="C134" s="78"/>
      <c r="D134" s="78"/>
      <c r="E134" s="78"/>
      <c r="F134" s="78"/>
      <c r="G134" s="78"/>
      <c r="H134" s="79">
        <v>115</v>
      </c>
      <c r="I134" s="80">
        <v>1788</v>
      </c>
      <c r="J134" s="80">
        <v>205</v>
      </c>
      <c r="K134" s="81">
        <f t="shared" si="2"/>
        <v>11.465324384787472</v>
      </c>
    </row>
    <row r="135" spans="1:11" x14ac:dyDescent="0.3">
      <c r="A135" s="77">
        <v>461</v>
      </c>
      <c r="B135" s="78" t="s">
        <v>154</v>
      </c>
      <c r="C135" s="78"/>
      <c r="D135" s="78"/>
      <c r="E135" s="78"/>
      <c r="F135" s="78"/>
      <c r="G135" s="78"/>
      <c r="H135" s="79">
        <v>116</v>
      </c>
      <c r="I135" s="80">
        <v>0</v>
      </c>
      <c r="J135" s="80">
        <v>0</v>
      </c>
      <c r="K135" s="81" t="str">
        <f t="shared" si="2"/>
        <v>-</v>
      </c>
    </row>
    <row r="136" spans="1:11" x14ac:dyDescent="0.3">
      <c r="A136" s="77">
        <v>4611</v>
      </c>
      <c r="B136" s="78" t="s">
        <v>155</v>
      </c>
      <c r="C136" s="78"/>
      <c r="D136" s="78"/>
      <c r="E136" s="78"/>
      <c r="F136" s="78"/>
      <c r="G136" s="78"/>
      <c r="H136" s="79">
        <v>117</v>
      </c>
      <c r="I136" s="82"/>
      <c r="J136" s="82"/>
      <c r="K136" s="81" t="str">
        <f t="shared" si="2"/>
        <v>-</v>
      </c>
    </row>
    <row r="137" spans="1:11" x14ac:dyDescent="0.3">
      <c r="A137" s="77">
        <v>4612</v>
      </c>
      <c r="B137" s="78" t="s">
        <v>156</v>
      </c>
      <c r="C137" s="78"/>
      <c r="D137" s="78"/>
      <c r="E137" s="78"/>
      <c r="F137" s="78"/>
      <c r="G137" s="78"/>
      <c r="H137" s="79">
        <v>118</v>
      </c>
      <c r="I137" s="82"/>
      <c r="J137" s="82"/>
      <c r="K137" s="81" t="str">
        <f t="shared" si="2"/>
        <v>-</v>
      </c>
    </row>
    <row r="138" spans="1:11" x14ac:dyDescent="0.3">
      <c r="A138" s="77">
        <v>4613</v>
      </c>
      <c r="B138" s="78" t="s">
        <v>157</v>
      </c>
      <c r="C138" s="78"/>
      <c r="D138" s="78"/>
      <c r="E138" s="78"/>
      <c r="F138" s="78"/>
      <c r="G138" s="78"/>
      <c r="H138" s="79">
        <v>119</v>
      </c>
      <c r="I138" s="82"/>
      <c r="J138" s="82"/>
      <c r="K138" s="81" t="str">
        <f t="shared" si="2"/>
        <v>-</v>
      </c>
    </row>
    <row r="139" spans="1:11" x14ac:dyDescent="0.3">
      <c r="A139" s="77">
        <v>4614</v>
      </c>
      <c r="B139" s="78" t="s">
        <v>158</v>
      </c>
      <c r="C139" s="78"/>
      <c r="D139" s="78"/>
      <c r="E139" s="78"/>
      <c r="F139" s="78"/>
      <c r="G139" s="78"/>
      <c r="H139" s="79">
        <v>120</v>
      </c>
      <c r="I139" s="82"/>
      <c r="J139" s="82"/>
      <c r="K139" s="81" t="str">
        <f t="shared" si="2"/>
        <v>-</v>
      </c>
    </row>
    <row r="140" spans="1:11" x14ac:dyDescent="0.3">
      <c r="A140" s="77">
        <v>462</v>
      </c>
      <c r="B140" s="78" t="s">
        <v>159</v>
      </c>
      <c r="C140" s="78"/>
      <c r="D140" s="78"/>
      <c r="E140" s="78"/>
      <c r="F140" s="78"/>
      <c r="G140" s="78"/>
      <c r="H140" s="79">
        <v>121</v>
      </c>
      <c r="I140" s="80">
        <v>1788</v>
      </c>
      <c r="J140" s="80">
        <v>205</v>
      </c>
      <c r="K140" s="81">
        <f t="shared" si="2"/>
        <v>11.465324384787472</v>
      </c>
    </row>
    <row r="141" spans="1:11" x14ac:dyDescent="0.3">
      <c r="A141" s="77">
        <v>4621</v>
      </c>
      <c r="B141" s="78" t="s">
        <v>160</v>
      </c>
      <c r="C141" s="78"/>
      <c r="D141" s="78"/>
      <c r="E141" s="78"/>
      <c r="F141" s="78"/>
      <c r="G141" s="78"/>
      <c r="H141" s="79">
        <v>122</v>
      </c>
      <c r="I141" s="82">
        <v>1788</v>
      </c>
      <c r="J141" s="82"/>
      <c r="K141" s="81">
        <f t="shared" si="2"/>
        <v>0</v>
      </c>
    </row>
    <row r="142" spans="1:11" x14ac:dyDescent="0.3">
      <c r="A142" s="77">
        <v>4622</v>
      </c>
      <c r="B142" s="78" t="s">
        <v>161</v>
      </c>
      <c r="C142" s="78"/>
      <c r="D142" s="78"/>
      <c r="E142" s="78"/>
      <c r="F142" s="78"/>
      <c r="G142" s="78"/>
      <c r="H142" s="79">
        <v>123</v>
      </c>
      <c r="I142" s="82"/>
      <c r="J142" s="82"/>
      <c r="K142" s="81" t="str">
        <f>IF(I142&gt;0,IF(J142/I142&gt;=100,"&gt;&gt;100",J142/I142*100),"-")</f>
        <v>-</v>
      </c>
    </row>
    <row r="143" spans="1:11" x14ac:dyDescent="0.3">
      <c r="A143" s="77">
        <v>4623</v>
      </c>
      <c r="B143" s="78" t="s">
        <v>162</v>
      </c>
      <c r="C143" s="78"/>
      <c r="D143" s="78"/>
      <c r="E143" s="78"/>
      <c r="F143" s="78"/>
      <c r="G143" s="78"/>
      <c r="H143" s="79">
        <v>124</v>
      </c>
      <c r="I143" s="82"/>
      <c r="J143" s="82"/>
      <c r="K143" s="81" t="str">
        <f>IF(I143&gt;0,IF(J143/I143&gt;=100,"&gt;&gt;100",J143/I143*100),"-")</f>
        <v>-</v>
      </c>
    </row>
    <row r="144" spans="1:11" x14ac:dyDescent="0.3">
      <c r="A144" s="77">
        <v>4624</v>
      </c>
      <c r="B144" s="78" t="s">
        <v>163</v>
      </c>
      <c r="C144" s="78"/>
      <c r="D144" s="78"/>
      <c r="E144" s="78"/>
      <c r="F144" s="78"/>
      <c r="G144" s="78"/>
      <c r="H144" s="79">
        <v>125</v>
      </c>
      <c r="I144" s="82"/>
      <c r="J144" s="82">
        <v>205</v>
      </c>
      <c r="K144" s="81" t="str">
        <f>IF(I144&gt;0,IF(J144/I144&gt;=100,"&gt;&gt;100",J144/I144*100),"-")</f>
        <v>-</v>
      </c>
    </row>
    <row r="145" spans="1:11" x14ac:dyDescent="0.3">
      <c r="A145" s="77">
        <v>47</v>
      </c>
      <c r="B145" s="78" t="s">
        <v>164</v>
      </c>
      <c r="C145" s="78"/>
      <c r="D145" s="78"/>
      <c r="E145" s="78"/>
      <c r="F145" s="78"/>
      <c r="G145" s="78"/>
      <c r="H145" s="79">
        <v>126</v>
      </c>
      <c r="I145" s="80">
        <v>0</v>
      </c>
      <c r="J145" s="80">
        <v>0</v>
      </c>
      <c r="K145" s="81" t="str">
        <f>IF(I145&gt;0,IF(J145/I145&gt;=100,"&gt;&gt;100",J145/I145*100),"-")</f>
        <v>-</v>
      </c>
    </row>
    <row r="146" spans="1:11" x14ac:dyDescent="0.3">
      <c r="A146" s="77">
        <v>4711</v>
      </c>
      <c r="B146" s="78" t="s">
        <v>165</v>
      </c>
      <c r="C146" s="78"/>
      <c r="D146" s="78"/>
      <c r="E146" s="78"/>
      <c r="F146" s="78"/>
      <c r="G146" s="78"/>
      <c r="H146" s="79">
        <v>127</v>
      </c>
      <c r="I146" s="82"/>
      <c r="J146" s="82"/>
      <c r="K146" s="81" t="str">
        <f t="shared" si="2"/>
        <v>-</v>
      </c>
    </row>
    <row r="147" spans="1:11" x14ac:dyDescent="0.3">
      <c r="A147" s="77">
        <v>4712</v>
      </c>
      <c r="B147" s="78" t="s">
        <v>166</v>
      </c>
      <c r="C147" s="78"/>
      <c r="D147" s="78"/>
      <c r="E147" s="78"/>
      <c r="F147" s="78"/>
      <c r="G147" s="78"/>
      <c r="H147" s="79">
        <v>128</v>
      </c>
      <c r="I147" s="82"/>
      <c r="J147" s="82"/>
      <c r="K147" s="81" t="str">
        <f t="shared" si="2"/>
        <v>-</v>
      </c>
    </row>
    <row r="148" spans="1:11" x14ac:dyDescent="0.3">
      <c r="A148" s="77"/>
      <c r="B148" s="78" t="s">
        <v>167</v>
      </c>
      <c r="C148" s="78"/>
      <c r="D148" s="78"/>
      <c r="E148" s="78"/>
      <c r="F148" s="78"/>
      <c r="G148" s="78"/>
      <c r="H148" s="79">
        <v>129</v>
      </c>
      <c r="I148" s="82"/>
      <c r="J148" s="82"/>
      <c r="K148" s="81" t="str">
        <f t="shared" si="2"/>
        <v>-</v>
      </c>
    </row>
    <row r="149" spans="1:11" x14ac:dyDescent="0.3">
      <c r="A149" s="77"/>
      <c r="B149" s="78" t="s">
        <v>168</v>
      </c>
      <c r="C149" s="78"/>
      <c r="D149" s="78"/>
      <c r="E149" s="78"/>
      <c r="F149" s="78"/>
      <c r="G149" s="78"/>
      <c r="H149" s="79">
        <v>130</v>
      </c>
      <c r="I149" s="82"/>
      <c r="J149" s="82"/>
      <c r="K149" s="81" t="str">
        <f t="shared" si="2"/>
        <v>-</v>
      </c>
    </row>
    <row r="150" spans="1:11" x14ac:dyDescent="0.3">
      <c r="A150" s="77"/>
      <c r="B150" s="78" t="s">
        <v>169</v>
      </c>
      <c r="C150" s="78"/>
      <c r="D150" s="78"/>
      <c r="E150" s="78"/>
      <c r="F150" s="78"/>
      <c r="G150" s="78"/>
      <c r="H150" s="79">
        <v>131</v>
      </c>
      <c r="I150" s="80">
        <v>0</v>
      </c>
      <c r="J150" s="80">
        <v>0</v>
      </c>
      <c r="K150" s="81" t="str">
        <f t="shared" si="2"/>
        <v>-</v>
      </c>
    </row>
    <row r="151" spans="1:11" x14ac:dyDescent="0.3">
      <c r="A151" s="77"/>
      <c r="B151" s="78" t="s">
        <v>170</v>
      </c>
      <c r="C151" s="78"/>
      <c r="D151" s="78"/>
      <c r="E151" s="78"/>
      <c r="F151" s="78"/>
      <c r="G151" s="78"/>
      <c r="H151" s="79">
        <v>132</v>
      </c>
      <c r="I151" s="80">
        <v>0</v>
      </c>
      <c r="J151" s="80">
        <v>0</v>
      </c>
      <c r="K151" s="81" t="str">
        <f t="shared" si="2"/>
        <v>-</v>
      </c>
    </row>
    <row r="152" spans="1:11" x14ac:dyDescent="0.3">
      <c r="A152" s="77"/>
      <c r="B152" s="78" t="s">
        <v>171</v>
      </c>
      <c r="C152" s="78"/>
      <c r="D152" s="78"/>
      <c r="E152" s="78"/>
      <c r="F152" s="78"/>
      <c r="G152" s="78"/>
      <c r="H152" s="79">
        <v>133</v>
      </c>
      <c r="I152" s="80">
        <v>2263837</v>
      </c>
      <c r="J152" s="80">
        <v>2181265</v>
      </c>
      <c r="K152" s="81">
        <f t="shared" si="2"/>
        <v>96.352564252638331</v>
      </c>
    </row>
    <row r="153" spans="1:11" x14ac:dyDescent="0.3">
      <c r="A153" s="77"/>
      <c r="B153" s="78" t="s">
        <v>172</v>
      </c>
      <c r="C153" s="78"/>
      <c r="D153" s="78"/>
      <c r="E153" s="78"/>
      <c r="F153" s="78"/>
      <c r="G153" s="78"/>
      <c r="H153" s="79">
        <v>134</v>
      </c>
      <c r="I153" s="80">
        <v>212245</v>
      </c>
      <c r="J153" s="80">
        <v>635463</v>
      </c>
      <c r="K153" s="81">
        <f t="shared" si="2"/>
        <v>299.40069259582083</v>
      </c>
    </row>
    <row r="154" spans="1:11" x14ac:dyDescent="0.3">
      <c r="A154" s="77"/>
      <c r="B154" s="78" t="s">
        <v>173</v>
      </c>
      <c r="C154" s="78"/>
      <c r="D154" s="78"/>
      <c r="E154" s="78"/>
      <c r="F154" s="78"/>
      <c r="G154" s="78"/>
      <c r="H154" s="79">
        <v>135</v>
      </c>
      <c r="I154" s="80">
        <v>0</v>
      </c>
      <c r="J154" s="80">
        <v>0</v>
      </c>
      <c r="K154" s="81" t="str">
        <f t="shared" si="2"/>
        <v>-</v>
      </c>
    </row>
    <row r="155" spans="1:11" x14ac:dyDescent="0.3">
      <c r="A155" s="77">
        <v>5221</v>
      </c>
      <c r="B155" s="78" t="s">
        <v>174</v>
      </c>
      <c r="C155" s="78"/>
      <c r="D155" s="78"/>
      <c r="E155" s="78"/>
      <c r="F155" s="78"/>
      <c r="G155" s="78"/>
      <c r="H155" s="79">
        <v>136</v>
      </c>
      <c r="I155" s="82"/>
      <c r="J155" s="82"/>
      <c r="K155" s="81" t="str">
        <f t="shared" si="2"/>
        <v>-</v>
      </c>
    </row>
    <row r="156" spans="1:11" x14ac:dyDescent="0.3">
      <c r="A156" s="77">
        <v>5222</v>
      </c>
      <c r="B156" s="78" t="s">
        <v>175</v>
      </c>
      <c r="C156" s="78"/>
      <c r="D156" s="78"/>
      <c r="E156" s="78"/>
      <c r="F156" s="78"/>
      <c r="G156" s="78"/>
      <c r="H156" s="79">
        <v>137</v>
      </c>
      <c r="I156" s="82"/>
      <c r="J156" s="82"/>
      <c r="K156" s="81" t="str">
        <f t="shared" si="2"/>
        <v>-</v>
      </c>
    </row>
    <row r="157" spans="1:11" x14ac:dyDescent="0.3">
      <c r="A157" s="77"/>
      <c r="B157" s="78" t="s">
        <v>176</v>
      </c>
      <c r="C157" s="78"/>
      <c r="D157" s="78"/>
      <c r="E157" s="78"/>
      <c r="F157" s="78"/>
      <c r="G157" s="78"/>
      <c r="H157" s="79">
        <v>138</v>
      </c>
      <c r="I157" s="82"/>
      <c r="J157" s="82"/>
      <c r="K157" s="81" t="str">
        <f>IF(I157&gt;0,IF(J157/I157&gt;=100,"&gt;&gt;100",J157/I157*100),"-")</f>
        <v>-</v>
      </c>
    </row>
    <row r="158" spans="1:11" x14ac:dyDescent="0.3">
      <c r="A158" s="77"/>
      <c r="B158" s="78" t="s">
        <v>177</v>
      </c>
      <c r="C158" s="78"/>
      <c r="D158" s="78"/>
      <c r="E158" s="78"/>
      <c r="F158" s="78"/>
      <c r="G158" s="78"/>
      <c r="H158" s="79">
        <v>139</v>
      </c>
      <c r="I158" s="80">
        <v>212245</v>
      </c>
      <c r="J158" s="80">
        <v>635463</v>
      </c>
      <c r="K158" s="81">
        <f t="shared" si="2"/>
        <v>299.40069259582083</v>
      </c>
    </row>
    <row r="159" spans="1:11" x14ac:dyDescent="0.3">
      <c r="A159" s="89"/>
      <c r="B159" s="90" t="s">
        <v>178</v>
      </c>
      <c r="C159" s="90"/>
      <c r="D159" s="90"/>
      <c r="E159" s="90"/>
      <c r="F159" s="90"/>
      <c r="G159" s="90"/>
      <c r="H159" s="91">
        <v>140</v>
      </c>
      <c r="I159" s="94">
        <v>0</v>
      </c>
      <c r="J159" s="94">
        <v>0</v>
      </c>
      <c r="K159" s="93" t="str">
        <f>IF(I159&gt;0,IF(J159/I159&gt;=100,"&gt;&gt;100",J159/I159*100),"-")</f>
        <v>-</v>
      </c>
    </row>
    <row r="160" spans="1:11" x14ac:dyDescent="0.3">
      <c r="A160" s="69" t="s">
        <v>179</v>
      </c>
      <c r="B160" s="70"/>
      <c r="C160" s="70"/>
      <c r="D160" s="70"/>
      <c r="E160" s="70"/>
      <c r="F160" s="70"/>
      <c r="G160" s="70"/>
      <c r="H160" s="70"/>
      <c r="I160" s="70"/>
      <c r="J160" s="70"/>
      <c r="K160" s="71"/>
    </row>
    <row r="161" spans="1:11" x14ac:dyDescent="0.3">
      <c r="A161" s="72">
        <v>11</v>
      </c>
      <c r="B161" s="73" t="s">
        <v>180</v>
      </c>
      <c r="C161" s="73"/>
      <c r="D161" s="73"/>
      <c r="E161" s="73"/>
      <c r="F161" s="73"/>
      <c r="G161" s="73"/>
      <c r="H161" s="74">
        <v>141</v>
      </c>
      <c r="I161" s="95">
        <v>2416436</v>
      </c>
      <c r="J161" s="95">
        <v>2773126</v>
      </c>
      <c r="K161" s="76">
        <f t="shared" ref="K161:K167" si="3">IF(I161&gt;0,IF(J161/I161&gt;=100,"&gt;&gt;100",J161/I161*100),"-")</f>
        <v>114.76099511843061</v>
      </c>
    </row>
    <row r="162" spans="1:11" x14ac:dyDescent="0.3">
      <c r="A162" s="96" t="s">
        <v>181</v>
      </c>
      <c r="B162" s="78" t="s">
        <v>182</v>
      </c>
      <c r="C162" s="78"/>
      <c r="D162" s="78"/>
      <c r="E162" s="78"/>
      <c r="F162" s="78"/>
      <c r="G162" s="78"/>
      <c r="H162" s="79">
        <v>142</v>
      </c>
      <c r="I162" s="82">
        <v>2936265</v>
      </c>
      <c r="J162" s="82">
        <v>3261690</v>
      </c>
      <c r="K162" s="81">
        <f t="shared" si="3"/>
        <v>111.08295743061338</v>
      </c>
    </row>
    <row r="163" spans="1:11" x14ac:dyDescent="0.3">
      <c r="A163" s="96" t="s">
        <v>183</v>
      </c>
      <c r="B163" s="78" t="s">
        <v>184</v>
      </c>
      <c r="C163" s="78"/>
      <c r="D163" s="78"/>
      <c r="E163" s="78"/>
      <c r="F163" s="78"/>
      <c r="G163" s="78"/>
      <c r="H163" s="79">
        <v>143</v>
      </c>
      <c r="I163" s="82">
        <v>2579575</v>
      </c>
      <c r="J163" s="82">
        <v>2627689</v>
      </c>
      <c r="K163" s="81">
        <f t="shared" si="3"/>
        <v>101.86519097138094</v>
      </c>
    </row>
    <row r="164" spans="1:11" x14ac:dyDescent="0.3">
      <c r="A164" s="77">
        <v>11</v>
      </c>
      <c r="B164" s="78" t="s">
        <v>185</v>
      </c>
      <c r="C164" s="78"/>
      <c r="D164" s="78"/>
      <c r="E164" s="78"/>
      <c r="F164" s="78"/>
      <c r="G164" s="78"/>
      <c r="H164" s="79">
        <v>144</v>
      </c>
      <c r="I164" s="80">
        <v>2773126</v>
      </c>
      <c r="J164" s="80">
        <v>3407127</v>
      </c>
      <c r="K164" s="81">
        <f t="shared" si="3"/>
        <v>122.86232215918065</v>
      </c>
    </row>
    <row r="165" spans="1:11" x14ac:dyDescent="0.3">
      <c r="A165" s="77"/>
      <c r="B165" s="78" t="s">
        <v>186</v>
      </c>
      <c r="C165" s="78"/>
      <c r="D165" s="78"/>
      <c r="E165" s="78"/>
      <c r="F165" s="78"/>
      <c r="G165" s="78"/>
      <c r="H165" s="79">
        <v>145</v>
      </c>
      <c r="I165" s="82"/>
      <c r="J165" s="82"/>
      <c r="K165" s="81" t="str">
        <f>IF(I165&gt;0,IF(J165/I165&gt;=100,"&gt;&gt;100",J165/I165*100),"-")</f>
        <v>-</v>
      </c>
    </row>
    <row r="166" spans="1:11" x14ac:dyDescent="0.3">
      <c r="A166" s="77"/>
      <c r="B166" s="78" t="s">
        <v>187</v>
      </c>
      <c r="C166" s="78"/>
      <c r="D166" s="78"/>
      <c r="E166" s="78"/>
      <c r="F166" s="78"/>
      <c r="G166" s="78"/>
      <c r="H166" s="79">
        <v>146</v>
      </c>
      <c r="I166" s="82">
        <v>3</v>
      </c>
      <c r="J166" s="82">
        <v>3</v>
      </c>
      <c r="K166" s="81">
        <f t="shared" si="3"/>
        <v>100</v>
      </c>
    </row>
    <row r="167" spans="1:11" x14ac:dyDescent="0.3">
      <c r="A167" s="77"/>
      <c r="B167" s="78" t="s">
        <v>188</v>
      </c>
      <c r="C167" s="78"/>
      <c r="D167" s="78"/>
      <c r="E167" s="78"/>
      <c r="F167" s="78"/>
      <c r="G167" s="78"/>
      <c r="H167" s="79">
        <v>147</v>
      </c>
      <c r="I167" s="82">
        <v>3</v>
      </c>
      <c r="J167" s="82">
        <v>3</v>
      </c>
      <c r="K167" s="81">
        <f t="shared" si="3"/>
        <v>100</v>
      </c>
    </row>
    <row r="168" spans="1:11" x14ac:dyDescent="0.3">
      <c r="A168" s="77"/>
      <c r="B168" s="78" t="s">
        <v>189</v>
      </c>
      <c r="C168" s="78"/>
      <c r="D168" s="78"/>
      <c r="E168" s="78"/>
      <c r="F168" s="78"/>
      <c r="G168" s="78"/>
      <c r="H168" s="79">
        <v>148</v>
      </c>
      <c r="I168" s="82"/>
      <c r="J168" s="82"/>
      <c r="K168" s="81" t="str">
        <f>IF(I168&gt;0,IF(J168/I168&gt;=100,"&gt;&gt;100",J168/I168*100),"-")</f>
        <v>-</v>
      </c>
    </row>
    <row r="169" spans="1:11" x14ac:dyDescent="0.3">
      <c r="A169" s="89"/>
      <c r="B169" s="90" t="s">
        <v>190</v>
      </c>
      <c r="C169" s="90"/>
      <c r="D169" s="90"/>
      <c r="E169" s="90"/>
      <c r="F169" s="90"/>
      <c r="G169" s="90"/>
      <c r="H169" s="91">
        <v>149</v>
      </c>
      <c r="I169" s="92"/>
      <c r="J169" s="92"/>
      <c r="K169" s="93" t="str">
        <f>IF(I169&gt;0,IF(J169/I169&gt;=100,"&gt;&gt;100",J169/I169*100),"-")</f>
        <v>-</v>
      </c>
    </row>
    <row r="170" spans="1:11" x14ac:dyDescent="0.3">
      <c r="A170" s="97" t="s">
        <v>191</v>
      </c>
      <c r="B170" s="98"/>
      <c r="C170" s="98"/>
      <c r="D170" s="98"/>
      <c r="E170" s="98"/>
      <c r="F170" s="98"/>
      <c r="G170" s="99"/>
      <c r="H170" s="100" t="s">
        <v>38</v>
      </c>
      <c r="I170" s="100" t="s">
        <v>192</v>
      </c>
      <c r="J170" s="101"/>
      <c r="K170" s="102" t="s">
        <v>41</v>
      </c>
    </row>
    <row r="171" spans="1:11" ht="40.799999999999997" x14ac:dyDescent="0.3">
      <c r="A171" s="103"/>
      <c r="B171" s="104"/>
      <c r="C171" s="104"/>
      <c r="D171" s="104"/>
      <c r="E171" s="104"/>
      <c r="F171" s="104"/>
      <c r="G171" s="105"/>
      <c r="H171" s="106"/>
      <c r="I171" s="107" t="s">
        <v>193</v>
      </c>
      <c r="J171" s="108" t="s">
        <v>194</v>
      </c>
      <c r="K171" s="109"/>
    </row>
    <row r="172" spans="1:11" x14ac:dyDescent="0.3">
      <c r="A172" s="72" t="s">
        <v>195</v>
      </c>
      <c r="B172" s="73" t="s">
        <v>196</v>
      </c>
      <c r="C172" s="73"/>
      <c r="D172" s="73"/>
      <c r="E172" s="73"/>
      <c r="F172" s="73"/>
      <c r="G172" s="73"/>
      <c r="H172" s="74">
        <v>150</v>
      </c>
      <c r="I172" s="95"/>
      <c r="J172" s="95"/>
      <c r="K172" s="76" t="str">
        <f t="shared" ref="K172:K180" si="4">IF(I172&gt;0,IF(J172/I172&gt;=100,"&gt;&gt;100",J172/I172*100),"-")</f>
        <v>-</v>
      </c>
    </row>
    <row r="173" spans="1:11" x14ac:dyDescent="0.3">
      <c r="A173" s="77" t="s">
        <v>197</v>
      </c>
      <c r="B173" s="78" t="s">
        <v>198</v>
      </c>
      <c r="C173" s="78"/>
      <c r="D173" s="78"/>
      <c r="E173" s="78"/>
      <c r="F173" s="78"/>
      <c r="G173" s="78"/>
      <c r="H173" s="79">
        <v>151</v>
      </c>
      <c r="I173" s="82"/>
      <c r="J173" s="82"/>
      <c r="K173" s="81" t="str">
        <f t="shared" si="4"/>
        <v>-</v>
      </c>
    </row>
    <row r="174" spans="1:11" x14ac:dyDescent="0.3">
      <c r="A174" s="77" t="s">
        <v>199</v>
      </c>
      <c r="B174" s="78" t="s">
        <v>200</v>
      </c>
      <c r="C174" s="78"/>
      <c r="D174" s="78"/>
      <c r="E174" s="78"/>
      <c r="F174" s="78"/>
      <c r="G174" s="78"/>
      <c r="H174" s="79">
        <v>152</v>
      </c>
      <c r="I174" s="82"/>
      <c r="J174" s="82"/>
      <c r="K174" s="81" t="str">
        <f t="shared" si="4"/>
        <v>-</v>
      </c>
    </row>
    <row r="175" spans="1:11" x14ac:dyDescent="0.3">
      <c r="A175" s="77" t="s">
        <v>201</v>
      </c>
      <c r="B175" s="78" t="s">
        <v>202</v>
      </c>
      <c r="C175" s="78"/>
      <c r="D175" s="78"/>
      <c r="E175" s="78"/>
      <c r="F175" s="78"/>
      <c r="G175" s="78"/>
      <c r="H175" s="79">
        <v>153</v>
      </c>
      <c r="I175" s="82"/>
      <c r="J175" s="82"/>
      <c r="K175" s="81" t="str">
        <f t="shared" si="4"/>
        <v>-</v>
      </c>
    </row>
    <row r="176" spans="1:11" x14ac:dyDescent="0.3">
      <c r="A176" s="77" t="s">
        <v>203</v>
      </c>
      <c r="B176" s="78" t="s">
        <v>204</v>
      </c>
      <c r="C176" s="78"/>
      <c r="D176" s="78"/>
      <c r="E176" s="78"/>
      <c r="F176" s="78"/>
      <c r="G176" s="78"/>
      <c r="H176" s="79">
        <v>154</v>
      </c>
      <c r="I176" s="82"/>
      <c r="J176" s="82"/>
      <c r="K176" s="81" t="str">
        <f t="shared" si="4"/>
        <v>-</v>
      </c>
    </row>
    <row r="177" spans="1:11" x14ac:dyDescent="0.3">
      <c r="A177" s="89" t="s">
        <v>205</v>
      </c>
      <c r="B177" s="90" t="s">
        <v>206</v>
      </c>
      <c r="C177" s="90"/>
      <c r="D177" s="90"/>
      <c r="E177" s="90"/>
      <c r="F177" s="90"/>
      <c r="G177" s="90"/>
      <c r="H177" s="91">
        <v>155</v>
      </c>
      <c r="I177" s="92"/>
      <c r="J177" s="92"/>
      <c r="K177" s="93" t="str">
        <f t="shared" si="4"/>
        <v>-</v>
      </c>
    </row>
    <row r="178" spans="1:11" ht="40.799999999999997" x14ac:dyDescent="0.3">
      <c r="A178" s="110" t="s">
        <v>207</v>
      </c>
      <c r="B178" s="111"/>
      <c r="C178" s="111"/>
      <c r="D178" s="111"/>
      <c r="E178" s="111"/>
      <c r="F178" s="111"/>
      <c r="G178" s="112"/>
      <c r="H178" s="61" t="s">
        <v>38</v>
      </c>
      <c r="I178" s="62" t="s">
        <v>208</v>
      </c>
      <c r="J178" s="63" t="s">
        <v>209</v>
      </c>
      <c r="K178" s="64" t="s">
        <v>41</v>
      </c>
    </row>
    <row r="179" spans="1:11" x14ac:dyDescent="0.3">
      <c r="A179" s="72"/>
      <c r="B179" s="73" t="s">
        <v>210</v>
      </c>
      <c r="C179" s="73"/>
      <c r="D179" s="73"/>
      <c r="E179" s="73"/>
      <c r="F179" s="73"/>
      <c r="G179" s="73"/>
      <c r="H179" s="74">
        <v>156</v>
      </c>
      <c r="I179" s="95"/>
      <c r="J179" s="95"/>
      <c r="K179" s="76" t="str">
        <f t="shared" si="4"/>
        <v>-</v>
      </c>
    </row>
    <row r="180" spans="1:11" x14ac:dyDescent="0.3">
      <c r="A180" s="89"/>
      <c r="B180" s="90" t="s">
        <v>211</v>
      </c>
      <c r="C180" s="90"/>
      <c r="D180" s="90"/>
      <c r="E180" s="90"/>
      <c r="F180" s="90"/>
      <c r="G180" s="90"/>
      <c r="H180" s="91">
        <v>157</v>
      </c>
      <c r="I180" s="94">
        <v>6</v>
      </c>
      <c r="J180" s="94">
        <v>6</v>
      </c>
      <c r="K180" s="93">
        <f t="shared" si="4"/>
        <v>100</v>
      </c>
    </row>
    <row r="181" spans="1:11" x14ac:dyDescent="0.3">
      <c r="A181" s="113"/>
      <c r="B181" s="113"/>
      <c r="C181" s="113"/>
      <c r="D181" s="113"/>
      <c r="E181" s="113"/>
      <c r="F181" s="113"/>
      <c r="G181" s="113"/>
      <c r="H181" s="113"/>
      <c r="I181" s="113"/>
      <c r="J181" s="113"/>
      <c r="K181" s="113"/>
    </row>
    <row r="182" spans="1:11" x14ac:dyDescent="0.3">
      <c r="A182" s="114"/>
      <c r="B182" s="114"/>
      <c r="C182" s="114"/>
      <c r="D182" s="115"/>
      <c r="E182" s="115"/>
      <c r="F182" s="115"/>
      <c r="G182" s="115"/>
      <c r="H182" s="116"/>
      <c r="I182" s="117" t="s">
        <v>212</v>
      </c>
      <c r="J182" s="117"/>
      <c r="K182" s="117"/>
    </row>
    <row r="183" spans="1:11" x14ac:dyDescent="0.3">
      <c r="A183" s="118"/>
      <c r="B183" s="118"/>
      <c r="C183" s="118"/>
      <c r="D183" s="119"/>
      <c r="E183" s="119"/>
      <c r="F183" s="119"/>
      <c r="G183" s="119"/>
      <c r="H183" s="119"/>
      <c r="I183" s="119"/>
      <c r="J183" s="120"/>
      <c r="K183" s="119"/>
    </row>
    <row r="184" spans="1:11" ht="15" thickBot="1" x14ac:dyDescent="0.35">
      <c r="A184" s="121" t="s">
        <v>213</v>
      </c>
      <c r="B184" s="121"/>
      <c r="C184" s="122" t="str">
        <f>IF([1]RefStr!M4=1,IF([1]RefStr!C39&lt;&gt;"",[1]RefStr!C39,""),"")</f>
        <v/>
      </c>
      <c r="D184" s="122"/>
      <c r="E184" s="122"/>
      <c r="F184" s="122"/>
      <c r="G184" s="122"/>
      <c r="H184" s="119"/>
      <c r="I184" s="123"/>
      <c r="J184" s="123"/>
      <c r="K184" s="123"/>
    </row>
    <row r="185" spans="1:11" ht="15" thickBot="1" x14ac:dyDescent="0.35">
      <c r="A185" s="124" t="s">
        <v>214</v>
      </c>
      <c r="B185" s="124"/>
      <c r="C185" s="125" t="str">
        <f>IF([1]RefStr!M4=1,IF([1]RefStr!C41&lt;&gt;"",[1]RefStr!C41,""),"")</f>
        <v/>
      </c>
      <c r="D185" s="126"/>
      <c r="E185" s="126"/>
      <c r="F185" s="126"/>
      <c r="G185" s="127"/>
      <c r="H185" s="116"/>
      <c r="I185" s="116"/>
      <c r="J185" s="120"/>
      <c r="K185" s="116"/>
    </row>
    <row r="186" spans="1:11" ht="15" thickBot="1" x14ac:dyDescent="0.35">
      <c r="A186" s="114" t="s">
        <v>215</v>
      </c>
      <c r="B186" s="114"/>
      <c r="C186" s="128" t="str">
        <f>IF([1]RefStr!M4=1,IF([1]RefStr!C43&lt;&gt;"",[1]RefStr!C43,""),"")</f>
        <v/>
      </c>
      <c r="D186" s="128"/>
      <c r="E186" s="128"/>
      <c r="F186" s="128"/>
      <c r="G186" s="121"/>
      <c r="H186" s="121"/>
      <c r="I186" s="121"/>
      <c r="J186" s="121"/>
      <c r="K186" s="121"/>
    </row>
    <row r="187" spans="1:11" ht="15" thickBot="1" x14ac:dyDescent="0.35">
      <c r="A187" s="124" t="s">
        <v>216</v>
      </c>
      <c r="B187" s="124"/>
      <c r="C187" s="129" t="str">
        <f>IF([1]RefStr!M4=1,IF([1]RefStr!C45&lt;&gt;"",[1]RefStr!C45,""),"")</f>
        <v/>
      </c>
      <c r="D187" s="129"/>
      <c r="E187" s="121"/>
      <c r="F187" s="113"/>
      <c r="G187" s="113"/>
      <c r="H187" s="113"/>
      <c r="I187" s="113"/>
      <c r="J187" s="113"/>
      <c r="K187" s="113"/>
    </row>
    <row r="188" spans="1:11" ht="15" thickBot="1" x14ac:dyDescent="0.35">
      <c r="A188" s="124" t="s">
        <v>217</v>
      </c>
      <c r="B188" s="124"/>
      <c r="C188" s="130" t="str">
        <f>IF([1]RefStr!M4=1,IF([1]RefStr!C47&lt;&gt;"",[1]RefStr!C47,""),"")</f>
        <v/>
      </c>
      <c r="D188" s="130"/>
      <c r="E188" s="131"/>
      <c r="F188" s="131"/>
      <c r="G188" s="131"/>
      <c r="H188" s="131"/>
      <c r="I188" s="131"/>
      <c r="J188" s="113"/>
      <c r="K188" s="113"/>
    </row>
    <row r="189" spans="1:11" ht="15" thickBot="1" x14ac:dyDescent="0.35">
      <c r="A189" s="124" t="s">
        <v>218</v>
      </c>
      <c r="B189" s="124"/>
      <c r="C189" s="132" t="str">
        <f>IF([1]RefStr!M4=1,IF([1]RefStr!C49&lt;&gt;"",[1]RefStr!C49,""),"")</f>
        <v/>
      </c>
      <c r="D189" s="132"/>
      <c r="E189" s="132"/>
      <c r="F189" s="132"/>
      <c r="G189" s="131"/>
      <c r="H189" s="131"/>
      <c r="I189" s="131"/>
      <c r="J189" s="131"/>
      <c r="K189" s="131"/>
    </row>
    <row r="190" spans="1:11" x14ac:dyDescent="0.3">
      <c r="A190" s="133"/>
      <c r="B190" s="133"/>
      <c r="C190" s="133"/>
      <c r="D190" s="133"/>
      <c r="E190" s="133"/>
      <c r="F190" s="133"/>
      <c r="G190" s="133"/>
      <c r="H190" s="133"/>
      <c r="I190" s="133"/>
      <c r="J190" s="133"/>
      <c r="K190" s="133"/>
    </row>
  </sheetData>
  <mergeCells count="199">
    <mergeCell ref="A186:B186"/>
    <mergeCell ref="A187:B187"/>
    <mergeCell ref="C187:D187"/>
    <mergeCell ref="A188:B188"/>
    <mergeCell ref="C188:D188"/>
    <mergeCell ref="A189:B189"/>
    <mergeCell ref="C189:F189"/>
    <mergeCell ref="A182:C182"/>
    <mergeCell ref="D182:G182"/>
    <mergeCell ref="I182:K182"/>
    <mergeCell ref="C184:G184"/>
    <mergeCell ref="I184:K184"/>
    <mergeCell ref="A185:B185"/>
    <mergeCell ref="B175:G175"/>
    <mergeCell ref="B176:G176"/>
    <mergeCell ref="B177:G177"/>
    <mergeCell ref="A178:G178"/>
    <mergeCell ref="B179:G179"/>
    <mergeCell ref="B180:G180"/>
    <mergeCell ref="H170:H171"/>
    <mergeCell ref="I170:J170"/>
    <mergeCell ref="K170:K171"/>
    <mergeCell ref="B172:G172"/>
    <mergeCell ref="B173:G173"/>
    <mergeCell ref="B174:G174"/>
    <mergeCell ref="B165:G165"/>
    <mergeCell ref="B166:G166"/>
    <mergeCell ref="B167:G167"/>
    <mergeCell ref="B168:G168"/>
    <mergeCell ref="B169:G169"/>
    <mergeCell ref="A170:G171"/>
    <mergeCell ref="B159:G159"/>
    <mergeCell ref="A160:K160"/>
    <mergeCell ref="B161:G161"/>
    <mergeCell ref="B162:G162"/>
    <mergeCell ref="B163:G163"/>
    <mergeCell ref="B164:G164"/>
    <mergeCell ref="B153:G153"/>
    <mergeCell ref="B154:G154"/>
    <mergeCell ref="B155:G155"/>
    <mergeCell ref="B156:G156"/>
    <mergeCell ref="B157:G157"/>
    <mergeCell ref="B158:G158"/>
    <mergeCell ref="B147:G147"/>
    <mergeCell ref="B148:G148"/>
    <mergeCell ref="B149:G149"/>
    <mergeCell ref="B150:G150"/>
    <mergeCell ref="B151:G151"/>
    <mergeCell ref="B152:G152"/>
    <mergeCell ref="B141:G141"/>
    <mergeCell ref="B142:G142"/>
    <mergeCell ref="B143:G143"/>
    <mergeCell ref="B144:G144"/>
    <mergeCell ref="B145:G145"/>
    <mergeCell ref="B146:G146"/>
    <mergeCell ref="B135:G135"/>
    <mergeCell ref="B136:G136"/>
    <mergeCell ref="B137:G137"/>
    <mergeCell ref="B138:G138"/>
    <mergeCell ref="B139:G139"/>
    <mergeCell ref="B140:G140"/>
    <mergeCell ref="B129:G129"/>
    <mergeCell ref="B130:G130"/>
    <mergeCell ref="B131:G131"/>
    <mergeCell ref="B132:G132"/>
    <mergeCell ref="B133:G133"/>
    <mergeCell ref="B134:G134"/>
    <mergeCell ref="B123:G123"/>
    <mergeCell ref="B124:G124"/>
    <mergeCell ref="B125:G125"/>
    <mergeCell ref="B126:G126"/>
    <mergeCell ref="B127:G127"/>
    <mergeCell ref="B128:G128"/>
    <mergeCell ref="B117:G117"/>
    <mergeCell ref="B118:G118"/>
    <mergeCell ref="B119:G119"/>
    <mergeCell ref="B120:G120"/>
    <mergeCell ref="B121:G121"/>
    <mergeCell ref="B122:G122"/>
    <mergeCell ref="B111:G111"/>
    <mergeCell ref="B112:G112"/>
    <mergeCell ref="B113:G113"/>
    <mergeCell ref="B114:G114"/>
    <mergeCell ref="B115:G115"/>
    <mergeCell ref="B116:G116"/>
    <mergeCell ref="B105:G105"/>
    <mergeCell ref="B106:G106"/>
    <mergeCell ref="B107:G107"/>
    <mergeCell ref="B108:G108"/>
    <mergeCell ref="B109:G109"/>
    <mergeCell ref="B110:G110"/>
    <mergeCell ref="B99:G99"/>
    <mergeCell ref="B100:G100"/>
    <mergeCell ref="B101:G101"/>
    <mergeCell ref="B102:G102"/>
    <mergeCell ref="B103:G103"/>
    <mergeCell ref="B104:G104"/>
    <mergeCell ref="B93:G93"/>
    <mergeCell ref="B94:G94"/>
    <mergeCell ref="B95:G95"/>
    <mergeCell ref="B96:G96"/>
    <mergeCell ref="B97:G97"/>
    <mergeCell ref="B98:G98"/>
    <mergeCell ref="B87:G87"/>
    <mergeCell ref="B88:G88"/>
    <mergeCell ref="B89:G89"/>
    <mergeCell ref="B90:G90"/>
    <mergeCell ref="B91:G91"/>
    <mergeCell ref="B92:G92"/>
    <mergeCell ref="B81:G81"/>
    <mergeCell ref="B82:G82"/>
    <mergeCell ref="B83:G83"/>
    <mergeCell ref="B84:G84"/>
    <mergeCell ref="B85:G85"/>
    <mergeCell ref="B86:G86"/>
    <mergeCell ref="B75:G75"/>
    <mergeCell ref="B76:G76"/>
    <mergeCell ref="B77:G77"/>
    <mergeCell ref="B78:G78"/>
    <mergeCell ref="B79:G79"/>
    <mergeCell ref="B80:G80"/>
    <mergeCell ref="B69:G69"/>
    <mergeCell ref="B70:G70"/>
    <mergeCell ref="B71:G71"/>
    <mergeCell ref="B72:G72"/>
    <mergeCell ref="B73:G73"/>
    <mergeCell ref="B74:G74"/>
    <mergeCell ref="B63:G63"/>
    <mergeCell ref="B64:G64"/>
    <mergeCell ref="B65:G65"/>
    <mergeCell ref="B66:G66"/>
    <mergeCell ref="B67:G67"/>
    <mergeCell ref="B68:G68"/>
    <mergeCell ref="B57:G57"/>
    <mergeCell ref="B58:G58"/>
    <mergeCell ref="B59:G59"/>
    <mergeCell ref="B60:G60"/>
    <mergeCell ref="B61:G61"/>
    <mergeCell ref="A62:K62"/>
    <mergeCell ref="B51:G51"/>
    <mergeCell ref="B52:G52"/>
    <mergeCell ref="B53:G53"/>
    <mergeCell ref="B54:G54"/>
    <mergeCell ref="B55:G55"/>
    <mergeCell ref="B56:G56"/>
    <mergeCell ref="B45:G45"/>
    <mergeCell ref="B46:G46"/>
    <mergeCell ref="B47:G47"/>
    <mergeCell ref="B48:G48"/>
    <mergeCell ref="B49:G49"/>
    <mergeCell ref="B50:G50"/>
    <mergeCell ref="B39:G39"/>
    <mergeCell ref="B40:G40"/>
    <mergeCell ref="B41:G41"/>
    <mergeCell ref="B42:G42"/>
    <mergeCell ref="B43:G43"/>
    <mergeCell ref="B44:G44"/>
    <mergeCell ref="B33:G33"/>
    <mergeCell ref="B34:G34"/>
    <mergeCell ref="B35:G35"/>
    <mergeCell ref="B36:G36"/>
    <mergeCell ref="B37:G37"/>
    <mergeCell ref="B38:G38"/>
    <mergeCell ref="B27:G27"/>
    <mergeCell ref="B28:G28"/>
    <mergeCell ref="B29:G29"/>
    <mergeCell ref="B30:G30"/>
    <mergeCell ref="B31:G31"/>
    <mergeCell ref="B32:G32"/>
    <mergeCell ref="B21:G21"/>
    <mergeCell ref="B22:G22"/>
    <mergeCell ref="B23:G23"/>
    <mergeCell ref="B24:G24"/>
    <mergeCell ref="B25:G25"/>
    <mergeCell ref="B26:G26"/>
    <mergeCell ref="A15:C15"/>
    <mergeCell ref="B16:G16"/>
    <mergeCell ref="B17:G17"/>
    <mergeCell ref="A18:K18"/>
    <mergeCell ref="B19:G19"/>
    <mergeCell ref="B20:G20"/>
    <mergeCell ref="A10:B10"/>
    <mergeCell ref="C10:E10"/>
    <mergeCell ref="A11:B11"/>
    <mergeCell ref="A12:B12"/>
    <mergeCell ref="J12:K12"/>
    <mergeCell ref="H13:I13"/>
    <mergeCell ref="A7:B7"/>
    <mergeCell ref="C7:K7"/>
    <mergeCell ref="A8:B8"/>
    <mergeCell ref="F8:K8"/>
    <mergeCell ref="A9:B9"/>
    <mergeCell ref="C9:K9"/>
    <mergeCell ref="J2:K2"/>
    <mergeCell ref="A3:B3"/>
    <mergeCell ref="J3:K3"/>
    <mergeCell ref="A4:K4"/>
    <mergeCell ref="A5:K5"/>
    <mergeCell ref="A6:K6"/>
  </mergeCells>
  <conditionalFormatting sqref="I164:J164 I180:J180 I150:J154 I59:J59 I19:J20 I23:J23 I26:J26 I29:J30 I39:J39 I42:J43 I50:J51 I55:J55 I63:J65 I71:J71 I76:J77 I81:J81 I86:J86 I91:J91 I96:J96 I106:J106 I111:J111 I118:J118 I120:J120 I124:J124 I129:J130 I134:J135 I140:J140 I145:J145 I158:J159">
    <cfRule type="cellIs" dxfId="4" priority="1" stopIfTrue="1" operator="lessThan">
      <formula>0</formula>
    </cfRule>
  </conditionalFormatting>
  <conditionalFormatting sqref="I21:J22 I24:J25 I27:J28 I31:J38 I40:J41 I44:J49 I52:J54 I56:J58 I60:J61 I66:J70 I72:J75 I78:J80 I82:J85 I87:J90 I92:J95 I97:J105 I107:J110 I112:J117 I119:J119 I121:J123 I125:J128 I131:J133 I136:J139 I141:J144 I146:J149 I155:J157 I161:J163 I165:J169 I172:J177 I179:J179">
    <cfRule type="cellIs" dxfId="3" priority="2" stopIfTrue="1" operator="lessThan">
      <formula>0</formula>
    </cfRule>
    <cfRule type="cellIs" dxfId="2" priority="3" stopIfTrue="1" operator="notEqual">
      <formula>ROUND(I21,0)</formula>
    </cfRule>
  </conditionalFormatting>
  <conditionalFormatting sqref="C7:K7">
    <cfRule type="cellIs" dxfId="1" priority="4" stopIfTrue="1" operator="equal">
      <formula>"(za ovo razdoblje i ovu vrstu obveznika obrazac se ne popunjava)"</formula>
    </cfRule>
  </conditionalFormatting>
  <conditionalFormatting sqref="A6:K6">
    <cfRule type="cellIs" dxfId="0" priority="5" stopIfTrue="1" operator="equal">
      <formula>$P$7</formula>
    </cfRule>
  </conditionalFormatting>
  <dataValidations count="1">
    <dataValidation type="whole" operator="greaterThanOrEqual" allowBlank="1" showErrorMessage="1" errorTitle="Nedozvoljen unos" error="Dozvoljen je samo upis pozitivnih cijelih brojeva, ako je iznos nula (tj. nema podatka), upišite nulu" sqref="I19:J61 I179:J180 I172:J177 I161:J169 I63:J159" xr:uid="{D81A4BDD-86E3-4C30-AD46-F6D6B3927473}">
      <formula1>0</formula1>
    </dataValidation>
  </dataValidations>
  <hyperlinks>
    <hyperlink ref="I1" location="Kontrole!A1" tooltip="Link na radni list Kontrole" display="Kontrole" xr:uid="{E81891C0-6A46-41C9-A5E6-819254A18EF7}"/>
    <hyperlink ref="J1" location="Sifre!A1" tooltip="Šifarnici djelatnosti i gradova/općina" display="Šifre" xr:uid="{71B78CAA-E367-4F88-B7E6-F09E3A8E0158}"/>
    <hyperlink ref="C1" location="Upute!A1" tooltip="Link na radni list Upute" display="Upute" xr:uid="{FBE8F7E7-516C-4A2F-8BB3-BC9F628C1630}"/>
    <hyperlink ref="D1" location="RefStr!A1" tooltip="Link na radni list Referentna stranica" display="RefStr" xr:uid="{01C6D63D-2CAB-4F18-8D41-1CA733113F6E}"/>
    <hyperlink ref="E1" location="PRRAS!A1" tooltip="Link na obrazac PR-RAS-NPF" display="PR-RAS-NPF" xr:uid="{ED5990D6-DF35-4D4F-BC47-4A2D3E6CE9A0}"/>
    <hyperlink ref="F1" location="BIL!A1" tooltip="Link na obrazac Bilanca" display="BIL" xr:uid="{B675340D-4D60-4286-A776-10F209BB8678}"/>
    <hyperlink ref="B1" location="Novosti!A1" tooltip="Link na radni list Novosti" display="Novosti" xr:uid="{28C1FE4B-92F8-417C-AF32-578A7B7E321C}"/>
    <hyperlink ref="G1" location="GPRIZNPF!A1" tooltip="Link na obrazac G-PR-IZ-NPF" display="G-PR-IZ-NPF" xr:uid="{DCF111D3-7E4E-45E8-B30B-0F2F11A759A1}"/>
  </hyperlink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strucni-tajnik</dc:creator>
  <cp:lastModifiedBy>strucni-tajnik</cp:lastModifiedBy>
  <dcterms:created xsi:type="dcterms:W3CDTF">2023-05-22T09:25:30Z</dcterms:created>
  <dcterms:modified xsi:type="dcterms:W3CDTF">2023-05-22T09:26:00Z</dcterms:modified>
</cp:coreProperties>
</file>